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kensa\Desktop\HP用申込書\現行版\作業主任者系の申込書\保護あり\"/>
    </mc:Choice>
  </mc:AlternateContent>
  <xr:revisionPtr revIDLastSave="0" documentId="13_ncr:1_{E4122727-8D20-4427-A5F3-592347995C2F}" xr6:coauthVersionLast="47" xr6:coauthVersionMax="47" xr10:uidLastSave="{00000000-0000-0000-0000-000000000000}"/>
  <workbookProtection workbookAlgorithmName="SHA-512" workbookHashValue="6P9kqWjD4bijDjcAHYdgEzMO/zQHbS8jWAyTjBwFR079PZ9JjmAbVqCC6gyBF82Qqs28hYCB6yg9p7akLem5TQ==" workbookSaltValue="TrQBEare3ZQyTn8G6dDqUw==" workbookSpinCount="100000" lockStructure="1"/>
  <bookViews>
    <workbookView xWindow="-108" yWindow="-108" windowWidth="23256" windowHeight="12456" firstSheet="2" activeTab="2" xr2:uid="{0F841D41-76E8-4930-B4E8-58FF1E2B8DA2}"/>
  </bookViews>
  <sheets>
    <sheet name="情報入力 (3)" sheetId="15" state="hidden" r:id="rId1"/>
    <sheet name="情報入力 (2)" sheetId="12" state="hidden" r:id="rId2"/>
    <sheet name="基本説明" sheetId="3" r:id="rId3"/>
    <sheet name="情報入力" sheetId="5" r:id="rId4"/>
    <sheet name="申込時に必要な物" sheetId="14" r:id="rId5"/>
    <sheet name="受講申込書" sheetId="1" r:id="rId6"/>
    <sheet name="選択データ" sheetId="6" state="hidden" r:id="rId7"/>
    <sheet name="料金データ" sheetId="7" state="hidden" r:id="rId8"/>
    <sheet name="受講申込書 (2)" sheetId="11" state="hidden" r:id="rId9"/>
  </sheets>
  <definedNames>
    <definedName name="_xlnm.Print_Area" localSheetId="5">受講申込書!$A$1:$S$51</definedName>
    <definedName name="_xlnm.Print_Area" localSheetId="8">'受講申込書 (2)'!$A$1:$S$51</definedName>
    <definedName name="_xlnm.Print_Area" localSheetId="3">情報入力!$A$1:$J$132</definedName>
    <definedName name="_xlnm.Print_Area" localSheetId="1">'情報入力 (2)'!$A$1:$J$158</definedName>
    <definedName name="_xlnm.Print_Area" localSheetId="0">'情報入力 (3)'!$A$1:$J$131</definedName>
    <definedName name="Z_93A8C31D_A9BA_4BA2_A8E8_66147D33139D_.wvu.PrintArea" localSheetId="5" hidden="1">受講申込書!$A$1:$S$51</definedName>
    <definedName name="Z_93A8C31D_A9BA_4BA2_A8E8_66147D33139D_.wvu.PrintArea" localSheetId="8" hidden="1">'受講申込書 (2)'!$A$1:$S$51</definedName>
    <definedName name="Z_93A8C31D_A9BA_4BA2_A8E8_66147D33139D_.wvu.PrintArea" localSheetId="3" hidden="1">情報入力!$A$1:$J$132</definedName>
    <definedName name="Z_93A8C31D_A9BA_4BA2_A8E8_66147D33139D_.wvu.PrintArea" localSheetId="1" hidden="1">'情報入力 (2)'!$A$1:$J$158</definedName>
    <definedName name="Z_93A8C31D_A9BA_4BA2_A8E8_66147D33139D_.wvu.PrintArea" localSheetId="0" hidden="1">'情報入力 (3)'!$A$1:$J$131</definedName>
    <definedName name="宛名">選択データ!$M$2:$M$5</definedName>
    <definedName name="会員種別">選択データ!$K$2:$K$4</definedName>
    <definedName name="月の選択">選択データ!$B$2:$B$14</definedName>
    <definedName name="日の選択">選択データ!$C$2:$C$33</definedName>
    <definedName name="併記希望">選択データ!$E$2:$E$4</definedName>
    <definedName name="免除">選択データ!$H$2:$H$4</definedName>
  </definedNames>
  <calcPr calcId="191029"/>
  <customWorkbookViews>
    <customWorkbookView name="表示" guid="{93A8C31D-A9BA-4BA2-A8E8-66147D33139D}" maximized="1" xWindow="-9" yWindow="-9" windowWidth="1938" windowHeight="1038"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5" i="15" l="1"/>
  <c r="D117" i="15"/>
  <c r="J79" i="15"/>
  <c r="H79" i="15"/>
  <c r="J77" i="15"/>
  <c r="H77" i="15"/>
  <c r="B77" i="15"/>
  <c r="J69" i="15"/>
  <c r="B67" i="15" s="1"/>
  <c r="H69" i="15"/>
  <c r="J60" i="15"/>
  <c r="H60" i="15"/>
  <c r="B58" i="15" s="1"/>
  <c r="K24" i="15"/>
  <c r="D152" i="12" l="1"/>
  <c r="D144" i="12"/>
  <c r="J94" i="12"/>
  <c r="B92" i="12" s="1"/>
  <c r="H94" i="12"/>
  <c r="J92" i="12"/>
  <c r="H92" i="12"/>
  <c r="J85" i="12"/>
  <c r="H85" i="12"/>
  <c r="B83" i="12"/>
  <c r="J76" i="12"/>
  <c r="H76" i="12"/>
  <c r="B74" i="12" s="1"/>
  <c r="K30" i="12"/>
  <c r="D41" i="1"/>
  <c r="N48" i="11"/>
  <c r="F48" i="11"/>
  <c r="N47" i="11"/>
  <c r="N46" i="11"/>
  <c r="F46" i="11"/>
  <c r="F45" i="11"/>
  <c r="G44" i="11"/>
  <c r="F43" i="11"/>
  <c r="Q41" i="11"/>
  <c r="D41" i="11"/>
  <c r="F37" i="11"/>
  <c r="C37" i="11"/>
  <c r="M35" i="11"/>
  <c r="M34" i="11"/>
  <c r="H32" i="11"/>
  <c r="L31" i="11"/>
  <c r="H31" i="11"/>
  <c r="H30" i="11"/>
  <c r="H29" i="11"/>
  <c r="N24" i="11"/>
  <c r="O23" i="11"/>
  <c r="J23" i="11"/>
  <c r="E23" i="11"/>
  <c r="O21" i="11"/>
  <c r="J21" i="11"/>
  <c r="E21" i="11"/>
  <c r="O19" i="11"/>
  <c r="J19" i="11"/>
  <c r="E19" i="11"/>
  <c r="O15" i="11"/>
  <c r="P11" i="11"/>
  <c r="K11" i="11"/>
  <c r="G10" i="11"/>
  <c r="H9" i="11"/>
  <c r="R8" i="11"/>
  <c r="O8" i="11"/>
  <c r="G8" i="11"/>
  <c r="G7" i="11"/>
  <c r="I6" i="11"/>
  <c r="H6" i="11"/>
  <c r="N1" i="11"/>
  <c r="N9" i="6"/>
  <c r="N8" i="6"/>
  <c r="G10" i="1"/>
  <c r="H9" i="1"/>
  <c r="G8" i="1"/>
  <c r="G7" i="1"/>
  <c r="N1" i="1"/>
  <c r="F45" i="1"/>
  <c r="N24" i="1"/>
  <c r="O15" i="1"/>
  <c r="N46" i="1"/>
  <c r="P11" i="1"/>
  <c r="N48" i="1"/>
  <c r="F48" i="1"/>
  <c r="N47" i="1"/>
  <c r="F46" i="1"/>
  <c r="G44" i="1"/>
  <c r="F43" i="1"/>
  <c r="M35" i="1"/>
  <c r="M34" i="1"/>
  <c r="H32" i="1"/>
  <c r="L31" i="1"/>
  <c r="H31" i="1"/>
  <c r="H30" i="1"/>
  <c r="H29" i="1"/>
  <c r="O19" i="1"/>
  <c r="O21" i="1"/>
  <c r="O23" i="1"/>
  <c r="J23" i="1"/>
  <c r="E23" i="1"/>
  <c r="J21" i="1"/>
  <c r="E21" i="1"/>
  <c r="J19" i="1"/>
  <c r="E19" i="1"/>
  <c r="O8" i="1"/>
  <c r="Q41" i="1"/>
  <c r="F37" i="1"/>
  <c r="K11" i="1"/>
  <c r="I6" i="1"/>
  <c r="H6" i="1"/>
  <c r="D126" i="5"/>
  <c r="K39" i="1" s="1"/>
  <c r="D118" i="5"/>
  <c r="D42" i="1" s="1"/>
  <c r="C37" i="1"/>
  <c r="D125" i="5" l="1"/>
  <c r="F39" i="1" s="1"/>
  <c r="D124" i="15"/>
  <c r="D126" i="15" s="1"/>
  <c r="D151" i="12"/>
  <c r="D153" i="12" s="1"/>
  <c r="K39" i="11"/>
  <c r="D42" i="11"/>
  <c r="J78" i="5"/>
  <c r="J80" i="5"/>
  <c r="H78" i="5"/>
  <c r="H80" i="5"/>
  <c r="J70" i="5"/>
  <c r="H70" i="5"/>
  <c r="K24" i="5"/>
  <c r="J61" i="5"/>
  <c r="H61" i="5"/>
  <c r="B59" i="5" s="1"/>
  <c r="D127" i="5" l="1"/>
  <c r="P39" i="11" s="1"/>
  <c r="F39" i="11"/>
  <c r="R8" i="1"/>
  <c r="B78" i="5"/>
  <c r="B68" i="5"/>
  <c r="P39" i="1" l="1"/>
</calcChain>
</file>

<file path=xl/sharedStrings.xml><?xml version="1.0" encoding="utf-8"?>
<sst xmlns="http://schemas.openxmlformats.org/spreadsheetml/2006/main" count="710" uniqueCount="339">
  <si>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</si>
  <si>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</si>
  <si>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予約№</t>
    <rPh sb="0" eb="2">
      <t>ヨヤク</t>
    </rPh>
    <phoneticPr fontId="1"/>
  </si>
  <si>
    <t>受付№</t>
    <rPh sb="0" eb="2">
      <t>ウケツケ</t>
    </rPh>
    <phoneticPr fontId="1"/>
  </si>
  <si>
    <t>※</t>
    <phoneticPr fontId="1"/>
  </si>
  <si>
    <t>【</t>
    <phoneticPr fontId="1"/>
  </si>
  <si>
    <t>】</t>
    <phoneticPr fontId="1"/>
  </si>
  <si>
    <t>ふりがな</t>
    <phoneticPr fontId="1"/>
  </si>
  <si>
    <t>受講者氏名</t>
    <rPh sb="0" eb="5">
      <t>ジュコウシャシメイ</t>
    </rPh>
    <phoneticPr fontId="1"/>
  </si>
  <si>
    <t>生年月日</t>
    <rPh sb="0" eb="4">
      <t>セイネンガッピ</t>
    </rPh>
    <phoneticPr fontId="1"/>
  </si>
  <si>
    <t>西暦でご記入ください。</t>
    <rPh sb="0" eb="2">
      <t>セイレキ</t>
    </rPh>
    <rPh sb="4" eb="6">
      <t>キニュウ</t>
    </rPh>
    <phoneticPr fontId="1"/>
  </si>
  <si>
    <t>住　　所</t>
    <rPh sb="0" eb="1">
      <t>ジュウ</t>
    </rPh>
    <rPh sb="3" eb="4">
      <t>ショ</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</si>
  <si>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</si>
  <si>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</si>
  <si>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</si>
  <si>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</si>
  <si>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</si>
  <si>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</si>
  <si>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区分</t>
    <rPh sb="0" eb="2">
      <t>クブン</t>
    </rPh>
    <phoneticPr fontId="1"/>
  </si>
  <si>
    <t>資格等の名称</t>
    <rPh sb="0" eb="3">
      <t>シカクナド</t>
    </rPh>
    <rPh sb="4" eb="6">
      <t>メイショウ</t>
    </rPh>
    <phoneticPr fontId="1"/>
  </si>
  <si>
    <t>計</t>
    <rPh sb="0" eb="1">
      <t>ケイ</t>
    </rPh>
    <phoneticPr fontId="1"/>
  </si>
  <si>
    <t>受講を希望する講習の開始日</t>
    <rPh sb="0" eb="2">
      <t>ジュコウ</t>
    </rPh>
    <rPh sb="3" eb="5">
      <t>キボウ</t>
    </rPh>
    <rPh sb="7" eb="9">
      <t>コウシュウ</t>
    </rPh>
    <rPh sb="10" eb="13">
      <t>カイシビ</t>
    </rPh>
    <phoneticPr fontId="1"/>
  </si>
  <si>
    <t>従事</t>
    <rPh sb="0" eb="2">
      <t>ジュウジ</t>
    </rPh>
    <phoneticPr fontId="1"/>
  </si>
  <si>
    <t>事業主等の証明</t>
    <rPh sb="0" eb="3">
      <t>ジギョウヌシ</t>
    </rPh>
    <rPh sb="3" eb="4">
      <t>ナド</t>
    </rPh>
    <rPh sb="5" eb="7">
      <t>ショウメイ</t>
    </rPh>
    <phoneticPr fontId="1"/>
  </si>
  <si>
    <t>証明年月日</t>
    <rPh sb="0" eb="5">
      <t>ショウメイネンガッピ</t>
    </rPh>
    <phoneticPr fontId="1"/>
  </si>
  <si>
    <t>会社名</t>
    <rPh sb="0" eb="3">
      <t>カイシャメイ</t>
    </rPh>
    <phoneticPr fontId="1"/>
  </si>
  <si>
    <t>連絡先</t>
    <rPh sb="0" eb="3">
      <t>レンラクサキ</t>
    </rPh>
    <phoneticPr fontId="1"/>
  </si>
  <si>
    <t>㊞</t>
    <phoneticPr fontId="1"/>
  </si>
  <si>
    <t>受講資格に必要な学歴又は訓練</t>
    <phoneticPr fontId="1"/>
  </si>
  <si>
    <t>学校名</t>
    <rPh sb="0" eb="3">
      <t>ガッコウメイ</t>
    </rPh>
    <phoneticPr fontId="1"/>
  </si>
  <si>
    <t>学科・訓練科名</t>
    <rPh sb="0" eb="2">
      <t>ガッカ</t>
    </rPh>
    <rPh sb="3" eb="7">
      <t>クンレンカメイ</t>
    </rPh>
    <phoneticPr fontId="1"/>
  </si>
  <si>
    <t>受講料</t>
    <rPh sb="0" eb="3">
      <t>ジュコウリョウ</t>
    </rPh>
    <phoneticPr fontId="1"/>
  </si>
  <si>
    <t>円</t>
    <rPh sb="0" eb="1">
      <t>エン</t>
    </rPh>
    <phoneticPr fontId="1"/>
  </si>
  <si>
    <t>円+</t>
    <rPh sb="0" eb="1">
      <t>エン</t>
    </rPh>
    <phoneticPr fontId="1"/>
  </si>
  <si>
    <t>テキスト代</t>
    <rPh sb="4" eb="5">
      <t>ダイ</t>
    </rPh>
    <phoneticPr fontId="1"/>
  </si>
  <si>
    <t>円＝</t>
    <rPh sb="0" eb="1">
      <t>エン</t>
    </rPh>
    <phoneticPr fontId="1"/>
  </si>
  <si>
    <t>合計</t>
    <rPh sb="0" eb="2">
      <t>ゴウケイ</t>
    </rPh>
    <phoneticPr fontId="1"/>
  </si>
  <si>
    <t>④受講料等</t>
    <rPh sb="1" eb="4">
      <t>ジュコウリョウ</t>
    </rPh>
    <rPh sb="4" eb="5">
      <t>ナド</t>
    </rPh>
    <phoneticPr fontId="1"/>
  </si>
  <si>
    <t>⑤連絡先</t>
    <rPh sb="1" eb="4">
      <t>レンラクサキ</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</si>
  <si>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</si>
  <si>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</si>
  <si>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</si>
  <si>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</si>
  <si>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</si>
  <si>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</si>
  <si>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</si>
  <si>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修了証番号</t>
    <rPh sb="0" eb="3">
      <t>シュウリョウショウ</t>
    </rPh>
    <rPh sb="3" eb="5">
      <t>バンゴウ</t>
    </rPh>
    <phoneticPr fontId="1"/>
  </si>
  <si>
    <t>号</t>
    <rPh sb="0" eb="1">
      <t>ゴウ</t>
    </rPh>
    <phoneticPr fontId="1"/>
  </si>
  <si>
    <t>修了証交付年月日</t>
    <rPh sb="0" eb="3">
      <t>シュウリョウショウ</t>
    </rPh>
    <rPh sb="3" eb="8">
      <t>コウフネンガッピ</t>
    </rPh>
    <phoneticPr fontId="1"/>
  </si>
  <si>
    <t>建災防記入</t>
    <rPh sb="0" eb="3">
      <t>ケンサイボウ</t>
    </rPh>
    <rPh sb="3" eb="5">
      <t>キニュウ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</si>
  <si>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</si>
  <si>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</si>
  <si>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</si>
  <si>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</si>
  <si>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証明者の役職・氏名</t>
    <rPh sb="0" eb="3">
      <t>ショウメイシャ</t>
    </rPh>
    <rPh sb="4" eb="6">
      <t>ヤクショク</t>
    </rPh>
    <rPh sb="7" eb="9">
      <t>シメイ</t>
    </rPh>
    <phoneticPr fontId="1"/>
  </si>
  <si>
    <t>この申込書に記載する氏名、生年月日等の各項目は、記入漏れ、誤りのないよう正確に記入してください。</t>
    <phoneticPr fontId="1"/>
  </si>
  <si>
    <t>から</t>
    <phoneticPr fontId="1"/>
  </si>
  <si>
    <t>まで</t>
    <phoneticPr fontId="1"/>
  </si>
  <si>
    <t>従事</t>
    <rPh sb="0" eb="2">
      <t>ジュウジ</t>
    </rPh>
    <phoneticPr fontId="1"/>
  </si>
  <si>
    <t>「足場の組立て等作業主任者技能講習」受講申込書</t>
    <phoneticPr fontId="1"/>
  </si>
  <si>
    <t>開始分</t>
    <rPh sb="0" eb="2">
      <t>カイシ</t>
    </rPh>
    <rPh sb="2" eb="3">
      <t>ブン</t>
    </rPh>
    <phoneticPr fontId="1"/>
  </si>
  <si>
    <t>取得</t>
    <rPh sb="0" eb="2">
      <t>シュトク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</si>
  <si>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</si>
  <si>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</si>
  <si>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</si>
  <si>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</si>
  <si>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</si>
  <si>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</si>
  <si>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</si>
  <si>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</si>
  <si>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</si>
  <si>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</si>
  <si>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</si>
  <si>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</si>
  <si>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</si>
  <si>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</si>
  <si>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</si>
  <si>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</si>
  <si>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</si>
  <si>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</si>
  <si>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</si>
  <si>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</si>
  <si>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</si>
  <si>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</si>
  <si>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</si>
  <si>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</si>
  <si>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</si>
  <si>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</si>
  <si>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</si>
  <si>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</si>
  <si>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</si>
  <si>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</si>
  <si>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</si>
  <si>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</si>
  <si>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</si>
  <si>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</si>
  <si>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</si>
  <si>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</si>
  <si>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</si>
  <si>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</si>
  <si>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</si>
  <si>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</si>
  <si>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</si>
  <si>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</si>
  <si>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</si>
  <si>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</si>
  <si>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</si>
  <si>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</si>
  <si>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・外国籍者の氏名は「旅券（パスポート）」又は「在留カード」に記載されている出入国管理及び難民救済法に基づく氏名を入力してください。</t>
    <rPh sb="1" eb="5">
      <t>ガイコクセキシャ</t>
    </rPh>
    <rPh sb="6" eb="8">
      <t>シメイ</t>
    </rPh>
    <rPh sb="20" eb="21">
      <t>マタ</t>
    </rPh>
    <rPh sb="23" eb="25">
      <t>ザイリュウ</t>
    </rPh>
    <rPh sb="30" eb="32">
      <t>キサイ</t>
    </rPh>
    <rPh sb="37" eb="40">
      <t>シュツニュウコク</t>
    </rPh>
    <rPh sb="40" eb="42">
      <t>カンリ</t>
    </rPh>
    <rPh sb="42" eb="43">
      <t>オヨ</t>
    </rPh>
    <rPh sb="44" eb="49">
      <t>ナンミンキュウサイホウ</t>
    </rPh>
    <rPh sb="50" eb="51">
      <t>モト</t>
    </rPh>
    <rPh sb="53" eb="55">
      <t>シメイ</t>
    </rPh>
    <rPh sb="56" eb="58">
      <t>ニュウリョク</t>
    </rPh>
    <phoneticPr fontId="1"/>
  </si>
  <si>
    <t>　パソコンに登録されていない場合、手書きで正しい漢字などを記載してください。</t>
    <rPh sb="14" eb="16">
      <t>バアイ</t>
    </rPh>
    <rPh sb="21" eb="22">
      <t>タダ</t>
    </rPh>
    <rPh sb="24" eb="26">
      <t>カンジ</t>
    </rPh>
    <rPh sb="29" eb="31">
      <t>キサイ</t>
    </rPh>
    <phoneticPr fontId="1"/>
  </si>
  <si>
    <t>　</t>
  </si>
  <si>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</si>
  <si>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</si>
  <si>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</si>
  <si>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</si>
  <si>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旧姓等の併記</t>
    <rPh sb="0" eb="3">
      <t>キュウセイナド</t>
    </rPh>
    <rPh sb="4" eb="6">
      <t>ヘイキ</t>
    </rPh>
    <phoneticPr fontId="1"/>
  </si>
  <si>
    <t>する/しない</t>
    <phoneticPr fontId="1"/>
  </si>
  <si>
    <t>する</t>
    <phoneticPr fontId="1"/>
  </si>
  <si>
    <t>しない</t>
    <phoneticPr fontId="1"/>
  </si>
  <si>
    <t>併記を希望する氏名</t>
    <rPh sb="0" eb="2">
      <t>ヘイキ</t>
    </rPh>
    <rPh sb="3" eb="5">
      <t>キボウ</t>
    </rPh>
    <rPh sb="7" eb="9">
      <t>シメイ</t>
    </rPh>
    <phoneticPr fontId="1"/>
  </si>
  <si>
    <t>・併記を希望する「氏名」を入力してください。</t>
    <rPh sb="1" eb="3">
      <t>ヘイキ</t>
    </rPh>
    <rPh sb="4" eb="6">
      <t>キボウ</t>
    </rPh>
    <rPh sb="9" eb="11">
      <t>シメイ</t>
    </rPh>
    <rPh sb="13" eb="15">
      <t>ニュウリョク</t>
    </rPh>
    <phoneticPr fontId="1"/>
  </si>
  <si>
    <t>　また、併記を希望する入力された氏名を証明する書類を申込み時に付けてください。</t>
    <rPh sb="4" eb="6">
      <t>ヘイキ</t>
    </rPh>
    <rPh sb="7" eb="9">
      <t>キボウ</t>
    </rPh>
    <rPh sb="11" eb="13">
      <t>ニュウリョク</t>
    </rPh>
    <rPh sb="16" eb="18">
      <t>シメイ</t>
    </rPh>
    <rPh sb="19" eb="21">
      <t>ショウメイ</t>
    </rPh>
    <rPh sb="23" eb="25">
      <t>ショルイ</t>
    </rPh>
    <rPh sb="26" eb="28">
      <t>モウシコ</t>
    </rPh>
    <rPh sb="29" eb="30">
      <t>ジ</t>
    </rPh>
    <rPh sb="31" eb="32">
      <t>ツ</t>
    </rPh>
    <phoneticPr fontId="1"/>
  </si>
  <si>
    <t>・申込み時に付ける書類の例</t>
    <rPh sb="1" eb="3">
      <t>モウシコ</t>
    </rPh>
    <rPh sb="4" eb="5">
      <t>ジ</t>
    </rPh>
    <rPh sb="6" eb="7">
      <t>ツ</t>
    </rPh>
    <rPh sb="9" eb="11">
      <t>ショルイ</t>
    </rPh>
    <rPh sb="12" eb="13">
      <t>レイ</t>
    </rPh>
    <phoneticPr fontId="1"/>
  </si>
  <si>
    <t>←選択</t>
    <rPh sb="1" eb="3">
      <t>センタク</t>
    </rPh>
    <phoneticPr fontId="1"/>
  </si>
  <si>
    <t>日</t>
    <rPh sb="0" eb="1">
      <t>ヒ</t>
    </rPh>
    <phoneticPr fontId="1"/>
  </si>
  <si>
    <t>月</t>
    <rPh sb="0" eb="1">
      <t>ツキ</t>
    </rPh>
    <phoneticPr fontId="1"/>
  </si>
  <si>
    <t>「旧姓」の場合・・・</t>
    <phoneticPr fontId="1"/>
  </si>
  <si>
    <t>「戸籍抄本」や旧姓が記載されている「住民票」、「自動車運転免許証」等</t>
    <rPh sb="1" eb="5">
      <t>コセキショウホン</t>
    </rPh>
    <rPh sb="7" eb="9">
      <t>キュウセイ</t>
    </rPh>
    <rPh sb="10" eb="12">
      <t>キサイ</t>
    </rPh>
    <rPh sb="18" eb="21">
      <t>ジュウミンヒョウ</t>
    </rPh>
    <rPh sb="24" eb="27">
      <t>ジドウシャ</t>
    </rPh>
    <rPh sb="27" eb="29">
      <t>ウンテン</t>
    </rPh>
    <rPh sb="29" eb="32">
      <t>メンキョショウ</t>
    </rPh>
    <rPh sb="33" eb="34">
      <t>ナド</t>
    </rPh>
    <phoneticPr fontId="1"/>
  </si>
  <si>
    <t>「通称」の場合・・・</t>
    <rPh sb="1" eb="3">
      <t>ツウショウ</t>
    </rPh>
    <rPh sb="5" eb="7">
      <t>バアイ</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</si>
  <si>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</si>
  <si>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氏名と旧姓が両方書かれている公的文書。</t>
    <phoneticPr fontId="1"/>
  </si>
  <si>
    <t>　また、外国籍の方は「旅券」又は「在留カード」を本申込書に付けてください。</t>
    <rPh sb="4" eb="7">
      <t>ガイコクセキ</t>
    </rPh>
    <rPh sb="8" eb="9">
      <t>カタ</t>
    </rPh>
    <rPh sb="11" eb="13">
      <t>リョケン</t>
    </rPh>
    <rPh sb="14" eb="15">
      <t>マタ</t>
    </rPh>
    <rPh sb="17" eb="19">
      <t>ザイリュウ</t>
    </rPh>
    <rPh sb="24" eb="28">
      <t>ホンモウシコミショ</t>
    </rPh>
    <rPh sb="29" eb="30">
      <t>ツ</t>
    </rPh>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</si>
  <si>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</si>
  <si>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</si>
  <si>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</si>
  <si>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</si>
  <si>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資格等の名称</t>
    <rPh sb="0" eb="3">
      <t>シカクナド</t>
    </rPh>
    <rPh sb="4" eb="6">
      <t>メイショウ</t>
    </rPh>
    <phoneticPr fontId="1"/>
  </si>
  <si>
    <t>イ</t>
    <phoneticPr fontId="1"/>
  </si>
  <si>
    <t>ロ</t>
    <phoneticPr fontId="1"/>
  </si>
  <si>
    <t>とび技能検定に合格した者</t>
    <rPh sb="2" eb="6">
      <t>ギノウケンテイ</t>
    </rPh>
    <rPh sb="7" eb="9">
      <t>ゴウカク</t>
    </rPh>
    <rPh sb="11" eb="12">
      <t>モノ</t>
    </rPh>
    <phoneticPr fontId="1"/>
  </si>
  <si>
    <t>とび科の職業訓練指導員免許を受けた者</t>
    <rPh sb="2" eb="3">
      <t>カ</t>
    </rPh>
    <rPh sb="4" eb="13">
      <t>ショクギョウクンレンシドウインメンキョ</t>
    </rPh>
    <rPh sb="14" eb="15">
      <t>ウ</t>
    </rPh>
    <rPh sb="17" eb="18">
      <t>モノ</t>
    </rPh>
    <phoneticPr fontId="1"/>
  </si>
  <si>
    <t>・免除申請をされる方は、申込時に合格証書又は指導員免許証の写しに原本証明を行なった物を付けてください。</t>
    <rPh sb="1" eb="5">
      <t>メンジョシンセイ</t>
    </rPh>
    <rPh sb="9" eb="10">
      <t>カタ</t>
    </rPh>
    <rPh sb="12" eb="15">
      <t>モウシコミジ</t>
    </rPh>
    <rPh sb="16" eb="20">
      <t>ゴウカクショウショ</t>
    </rPh>
    <rPh sb="20" eb="21">
      <t>マタ</t>
    </rPh>
    <rPh sb="22" eb="28">
      <t>シドウインメンキョショウ</t>
    </rPh>
    <rPh sb="29" eb="30">
      <t>ウツ</t>
    </rPh>
    <rPh sb="32" eb="36">
      <t>ゲンポンショウメイ</t>
    </rPh>
    <rPh sb="37" eb="38">
      <t>オコ</t>
    </rPh>
    <rPh sb="41" eb="42">
      <t>モノ</t>
    </rPh>
    <rPh sb="43" eb="44">
      <t>ツ</t>
    </rPh>
    <phoneticPr fontId="1"/>
  </si>
  <si>
    <t>・入力後、西暦に変換表示されます。</t>
    <rPh sb="8" eb="10">
      <t>ヘンカン</t>
    </rPh>
    <rPh sb="10" eb="12">
      <t>ヒョウジ</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</si>
  <si>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</si>
  <si>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A.開始年月</t>
    <rPh sb="2" eb="4">
      <t>カイシ</t>
    </rPh>
    <rPh sb="4" eb="6">
      <t>ネンゲツ</t>
    </rPh>
    <phoneticPr fontId="1"/>
  </si>
  <si>
    <t>B.終了年月</t>
    <rPh sb="2" eb="6">
      <t>シュウリョウネンゲツ</t>
    </rPh>
    <phoneticPr fontId="1"/>
  </si>
  <si>
    <t>C.開始年月</t>
    <rPh sb="2" eb="4">
      <t>カイシ</t>
    </rPh>
    <rPh sb="4" eb="6">
      <t>ネンゲツ</t>
    </rPh>
    <phoneticPr fontId="1"/>
  </si>
  <si>
    <t>D.終了年月</t>
    <rPh sb="2" eb="6">
      <t>シュウリョウネンゲツ</t>
    </rPh>
    <phoneticPr fontId="1"/>
  </si>
  <si>
    <t>E.開始年月</t>
    <rPh sb="2" eb="4">
      <t>カイシ</t>
    </rPh>
    <rPh sb="4" eb="6">
      <t>ネンゲツ</t>
    </rPh>
    <phoneticPr fontId="1"/>
  </si>
  <si>
    <t>F.終了年月</t>
    <rPh sb="2" eb="6">
      <t>シュウリョウネンゲツ</t>
    </rPh>
    <phoneticPr fontId="1"/>
  </si>
  <si>
    <t>※足場の組立て等の業務に適法に従事していた経験期間及び経験年数を入力してください。</t>
    <rPh sb="1" eb="3">
      <t>アシバ</t>
    </rPh>
    <rPh sb="4" eb="6">
      <t>クミタ</t>
    </rPh>
    <rPh sb="7" eb="8">
      <t>ナド</t>
    </rPh>
    <rPh sb="9" eb="11">
      <t>ギョウム</t>
    </rPh>
    <rPh sb="12" eb="14">
      <t>テキホウ</t>
    </rPh>
    <rPh sb="15" eb="17">
      <t>ジュウジ</t>
    </rPh>
    <rPh sb="21" eb="25">
      <t>ケイケンキカン</t>
    </rPh>
    <rPh sb="25" eb="26">
      <t>オヨ</t>
    </rPh>
    <rPh sb="27" eb="31">
      <t>ケイケンネンスウ</t>
    </rPh>
    <rPh sb="32" eb="34">
      <t>ニュウリョク</t>
    </rPh>
    <phoneticPr fontId="1"/>
  </si>
  <si>
    <t>　 適法でない経験期間等が含まれている場合、再度、申込書を提出いただく等となります。</t>
    <rPh sb="2" eb="4">
      <t>テキホウ</t>
    </rPh>
    <rPh sb="7" eb="12">
      <t>ケイケンキカンナド</t>
    </rPh>
    <rPh sb="13" eb="14">
      <t>フク</t>
    </rPh>
    <rPh sb="19" eb="21">
      <t>バアイ</t>
    </rPh>
    <rPh sb="22" eb="24">
      <t>サイド</t>
    </rPh>
    <rPh sb="25" eb="28">
      <t>モウシコミショ</t>
    </rPh>
    <rPh sb="29" eb="31">
      <t>テイシュツ</t>
    </rPh>
    <rPh sb="35" eb="36">
      <t>ナド</t>
    </rPh>
    <phoneticPr fontId="1"/>
  </si>
  <si>
    <t>証明年月日</t>
    <rPh sb="0" eb="5">
      <t>ショウメイネンガッピ</t>
    </rPh>
    <phoneticPr fontId="1"/>
  </si>
  <si>
    <t>会社名</t>
    <rPh sb="0" eb="3">
      <t>カイシャメイ</t>
    </rPh>
    <phoneticPr fontId="1"/>
  </si>
  <si>
    <t>証明者の役職</t>
    <rPh sb="0" eb="3">
      <t>ショウメイシャ</t>
    </rPh>
    <rPh sb="4" eb="6">
      <t>ヤクショク</t>
    </rPh>
    <phoneticPr fontId="1"/>
  </si>
  <si>
    <t>証明者の氏名</t>
    <rPh sb="0" eb="3">
      <t>ショウメイシャ</t>
    </rPh>
    <rPh sb="4" eb="6">
      <t>シメイ</t>
    </rPh>
    <phoneticPr fontId="1"/>
  </si>
  <si>
    <t>③ーイ欄　証明者の情報</t>
    <rPh sb="3" eb="4">
      <t>ラン</t>
    </rPh>
    <rPh sb="5" eb="8">
      <t>ショウメイシャ</t>
    </rPh>
    <rPh sb="9" eb="11">
      <t>ジョウホウ</t>
    </rPh>
    <phoneticPr fontId="1"/>
  </si>
  <si>
    <t>連絡先</t>
    <rPh sb="0" eb="3">
      <t>レンラクサキ</t>
    </rPh>
    <phoneticPr fontId="1"/>
  </si>
  <si>
    <t>受講資格に必要な学歴又は訓練</t>
    <rPh sb="0" eb="4">
      <t>ジュコウシカク</t>
    </rPh>
    <rPh sb="5" eb="7">
      <t>ヒツヨウ</t>
    </rPh>
    <rPh sb="8" eb="10">
      <t>ガクレキ</t>
    </rPh>
    <rPh sb="10" eb="11">
      <t>マタ</t>
    </rPh>
    <rPh sb="12" eb="14">
      <t>クンレン</t>
    </rPh>
    <phoneticPr fontId="1"/>
  </si>
  <si>
    <t>学　校　名</t>
    <rPh sb="0" eb="1">
      <t>ガク</t>
    </rPh>
    <rPh sb="2" eb="3">
      <t>コウ</t>
    </rPh>
    <rPh sb="4" eb="5">
      <t>ナ</t>
    </rPh>
    <phoneticPr fontId="1"/>
  </si>
  <si>
    <t>学科又は訓練科名</t>
    <rPh sb="0" eb="2">
      <t>ガッカ</t>
    </rPh>
    <rPh sb="2" eb="3">
      <t>マタ</t>
    </rPh>
    <rPh sb="4" eb="7">
      <t>クンレンカ</t>
    </rPh>
    <rPh sb="7" eb="8">
      <t>メイ</t>
    </rPh>
    <phoneticPr fontId="1"/>
  </si>
  <si>
    <t>「F.終了年月」よりも「証明年月日」が早い場合、「証明年月日」までの経験しか証明できません。</t>
    <rPh sb="3" eb="5">
      <t>シュウリョウ</t>
    </rPh>
    <rPh sb="5" eb="7">
      <t>ネンゲツ</t>
    </rPh>
    <rPh sb="12" eb="17">
      <t>ショウメイネンガッピ</t>
    </rPh>
    <rPh sb="19" eb="20">
      <t>ハヤ</t>
    </rPh>
    <rPh sb="21" eb="23">
      <t>バアイ</t>
    </rPh>
    <rPh sb="25" eb="30">
      <t>ショウメイネンガッピ</t>
    </rPh>
    <rPh sb="34" eb="36">
      <t>ケイケン</t>
    </rPh>
    <rPh sb="38" eb="40">
      <t>ショウメイ</t>
    </rPh>
    <phoneticPr fontId="1"/>
  </si>
  <si>
    <t>「⑤連絡先」の情報</t>
    <rPh sb="2" eb="5">
      <t>レンラクサキ</t>
    </rPh>
    <rPh sb="7" eb="9">
      <t>ジョウホウ</t>
    </rPh>
    <phoneticPr fontId="1"/>
  </si>
  <si>
    <t>事業場名</t>
    <rPh sb="0" eb="4">
      <t>ジギョウバメイ</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</si>
  <si>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</si>
  <si>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</si>
  <si>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</si>
  <si>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電話・携帯番号</t>
    <rPh sb="0" eb="2">
      <t>デンワ</t>
    </rPh>
    <rPh sb="3" eb="7">
      <t>ケイタイバンゴウ</t>
    </rPh>
    <phoneticPr fontId="1"/>
  </si>
  <si>
    <t>FAX番号</t>
    <rPh sb="3" eb="5">
      <t>バンゴウ</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</si>
  <si>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</si>
  <si>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</si>
  <si>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</si>
  <si>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</si>
  <si>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この講習の申込みや受講に関することは、担当者宛てご連絡します。</t>
    <rPh sb="2" eb="4">
      <t>コウシュウ</t>
    </rPh>
    <rPh sb="5" eb="7">
      <t>モウシコミ</t>
    </rPh>
    <rPh sb="9" eb="11">
      <t>ジュコウ</t>
    </rPh>
    <rPh sb="12" eb="13">
      <t>カン</t>
    </rPh>
    <rPh sb="19" eb="23">
      <t>タントウシャア</t>
    </rPh>
    <rPh sb="25" eb="27">
      <t>レンラク</t>
    </rPh>
    <phoneticPr fontId="1"/>
  </si>
  <si>
    <t>テキスト代</t>
    <rPh sb="4" eb="5">
      <t>ダイ</t>
    </rPh>
    <phoneticPr fontId="1"/>
  </si>
  <si>
    <t>受　講　料</t>
    <rPh sb="0" eb="1">
      <t>ウケ</t>
    </rPh>
    <rPh sb="2" eb="3">
      <t>コウ</t>
    </rPh>
    <rPh sb="4" eb="5">
      <t>リョウ</t>
    </rPh>
    <phoneticPr fontId="1"/>
  </si>
  <si>
    <t>合　計　額</t>
    <rPh sb="0" eb="1">
      <t>ゴウ</t>
    </rPh>
    <rPh sb="2" eb="3">
      <t>ケイ</t>
    </rPh>
    <rPh sb="4" eb="5">
      <t>ガク</t>
    </rPh>
    <phoneticPr fontId="1"/>
  </si>
  <si>
    <t>「④受講料等」の情報</t>
    <rPh sb="2" eb="6">
      <t>ジュコウリョウナド</t>
    </rPh>
    <rPh sb="8" eb="10">
      <t>ジョウホウ</t>
    </rPh>
    <phoneticPr fontId="1"/>
  </si>
  <si>
    <t>　</t>
    <phoneticPr fontId="1"/>
  </si>
  <si>
    <t>イ</t>
    <phoneticPr fontId="1"/>
  </si>
  <si>
    <t>ロ</t>
    <phoneticPr fontId="1"/>
  </si>
  <si>
    <t>会員</t>
    <rPh sb="0" eb="2">
      <t>カイイン</t>
    </rPh>
    <phoneticPr fontId="1"/>
  </si>
  <si>
    <t>一般（非会員）</t>
    <rPh sb="0" eb="2">
      <t>イッパン</t>
    </rPh>
    <rPh sb="3" eb="6">
      <t>ヒカイイン</t>
    </rPh>
    <phoneticPr fontId="1"/>
  </si>
  <si>
    <t>←テキストをすでに購入済みなどの場合は「０」を入れて下さい。</t>
    <rPh sb="9" eb="12">
      <t>コウニュウズ</t>
    </rPh>
    <rPh sb="16" eb="18">
      <t>バアイ</t>
    </rPh>
    <rPh sb="23" eb="24">
      <t>イ</t>
    </rPh>
    <rPh sb="26" eb="27">
      <t>クダ</t>
    </rPh>
    <phoneticPr fontId="1"/>
  </si>
  <si>
    <t>必要項目を入力又は選択されている場合、自動で入力されます。</t>
    <rPh sb="0" eb="4">
      <t>ヒツヨウコウモク</t>
    </rPh>
    <rPh sb="5" eb="7">
      <t>ニュウリョク</t>
    </rPh>
    <rPh sb="7" eb="8">
      <t>マタ</t>
    </rPh>
    <rPh sb="9" eb="11">
      <t>センタク</t>
    </rPh>
    <rPh sb="16" eb="18">
      <t>バアイ</t>
    </rPh>
    <rPh sb="19" eb="21">
      <t>ジドウ</t>
    </rPh>
    <rPh sb="22" eb="24">
      <t>ニュウリョク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</si>
  <si>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</si>
  <si>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</si>
  <si>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</si>
  <si>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</si>
  <si>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部署が無い場合は空欄</t>
    <rPh sb="0" eb="2">
      <t>ブショ</t>
    </rPh>
    <rPh sb="3" eb="4">
      <t>ナ</t>
    </rPh>
    <rPh sb="5" eb="7">
      <t>バアイ</t>
    </rPh>
    <rPh sb="8" eb="10">
      <t>クウラン</t>
    </rPh>
    <phoneticPr fontId="1"/>
  </si>
  <si>
    <t>ご記入いただいた個人情報はお申込みいただいた講習実施のために使用するものであり、受講者の同意なしに目的以外に使用いたしません。</t>
    <phoneticPr fontId="1"/>
  </si>
  <si>
    <t>②受講資格</t>
    <rPh sb="1" eb="5">
      <t>ジュコウシカク</t>
    </rPh>
    <phoneticPr fontId="1"/>
  </si>
  <si>
    <t>③免除申請</t>
    <rPh sb="1" eb="5">
      <t>メンジョシンセイ</t>
    </rPh>
    <phoneticPr fontId="1"/>
  </si>
  <si>
    <t>※2015（平成27）年6月30日までの間における経験年月数</t>
    <rPh sb="6" eb="8">
      <t>ヘイセイ</t>
    </rPh>
    <rPh sb="11" eb="12">
      <t>ネン</t>
    </rPh>
    <rPh sb="13" eb="14">
      <t>ガツ</t>
    </rPh>
    <rPh sb="16" eb="17">
      <t>ニチ</t>
    </rPh>
    <rPh sb="20" eb="21">
      <t>アイダ</t>
    </rPh>
    <rPh sb="25" eb="27">
      <t>ケイケン</t>
    </rPh>
    <rPh sb="27" eb="29">
      <t>ネンゲツ</t>
    </rPh>
    <rPh sb="29" eb="30">
      <t>スウ</t>
    </rPh>
    <phoneticPr fontId="1"/>
  </si>
  <si>
    <t>ⅰ</t>
    <phoneticPr fontId="1"/>
  </si>
  <si>
    <t>ⅱ</t>
    <phoneticPr fontId="1"/>
  </si>
  <si>
    <t>ⅲ</t>
    <phoneticPr fontId="1"/>
  </si>
  <si>
    <t>※2017（平成29）年7月以降の間における経験年月数</t>
    <rPh sb="6" eb="8">
      <t>ヘイセイ</t>
    </rPh>
    <rPh sb="11" eb="12">
      <t>ネン</t>
    </rPh>
    <rPh sb="13" eb="14">
      <t>ガツ</t>
    </rPh>
    <rPh sb="14" eb="16">
      <t>イコウ</t>
    </rPh>
    <rPh sb="17" eb="18">
      <t>アイダ</t>
    </rPh>
    <rPh sb="22" eb="24">
      <t>ケイケン</t>
    </rPh>
    <rPh sb="24" eb="26">
      <t>ネンゲツ</t>
    </rPh>
    <rPh sb="26" eb="27">
      <t>スウ</t>
    </rPh>
    <phoneticPr fontId="1"/>
  </si>
  <si>
    <t>※2015（平成27）年7月から2017（平成29）年6月末までの間における経験年月数</t>
    <rPh sb="6" eb="8">
      <t>ヘイセイ</t>
    </rPh>
    <rPh sb="11" eb="12">
      <t>ネン</t>
    </rPh>
    <rPh sb="13" eb="14">
      <t>ガツ</t>
    </rPh>
    <rPh sb="21" eb="23">
      <t>ヘイセイ</t>
    </rPh>
    <rPh sb="26" eb="27">
      <t>ネン</t>
    </rPh>
    <rPh sb="28" eb="29">
      <t>ガツ</t>
    </rPh>
    <rPh sb="29" eb="30">
      <t>マツ</t>
    </rPh>
    <rPh sb="33" eb="34">
      <t>アイダ</t>
    </rPh>
    <rPh sb="38" eb="40">
      <t>ケイケン</t>
    </rPh>
    <rPh sb="40" eb="42">
      <t>ネンゲツ</t>
    </rPh>
    <rPh sb="42" eb="43">
      <t>スウ</t>
    </rPh>
    <phoneticPr fontId="1"/>
  </si>
  <si>
    <t>（事業主等、部長以上の役職者より証明を受けてください。受講者本人による証明は、受講者が事業主であっても無効です。）</t>
    <rPh sb="1" eb="5">
      <t>ジギョウヌシナド</t>
    </rPh>
    <rPh sb="6" eb="10">
      <t>ブチョウイジョウ</t>
    </rPh>
    <rPh sb="11" eb="14">
      <t>ヤクショクシャ</t>
    </rPh>
    <rPh sb="16" eb="18">
      <t>ショウメイ</t>
    </rPh>
    <rPh sb="19" eb="20">
      <t>ウ</t>
    </rPh>
    <rPh sb="39" eb="42">
      <t>ジュコウシャ</t>
    </rPh>
    <rPh sb="43" eb="46">
      <t>ジギョウヌシ</t>
    </rPh>
    <phoneticPr fontId="1"/>
  </si>
  <si>
    <t>ⅰ＋ⅱ＋ⅲの経験年月数の合計</t>
    <rPh sb="6" eb="8">
      <t>ケイケン</t>
    </rPh>
    <rPh sb="8" eb="10">
      <t>ネンゲツ</t>
    </rPh>
    <rPh sb="10" eb="11">
      <t>スウ</t>
    </rPh>
    <rPh sb="12" eb="14">
      <t>ゴウケイ</t>
    </rPh>
    <phoneticPr fontId="1"/>
  </si>
  <si>
    <t>（経験年数が2年以上3年未満の方のみ記入が必要です。）</t>
    <rPh sb="21" eb="23">
      <t>ヒツヨウ</t>
    </rPh>
    <phoneticPr fontId="1"/>
  </si>
  <si>
    <t>領収証交付日</t>
    <rPh sb="0" eb="3">
      <t>リョウシュウショウ</t>
    </rPh>
    <rPh sb="3" eb="6">
      <t>コウフビ</t>
    </rPh>
    <phoneticPr fontId="1"/>
  </si>
  <si>
    <t>ⅰ．2015（平成27）年6月30日までの経験年数</t>
    <phoneticPr fontId="1"/>
  </si>
  <si>
    <t>ⅱ．2015（平成27）年7月から2017（平成29）年6月末までの経験年数</t>
    <phoneticPr fontId="1"/>
  </si>
  <si>
    <t>ⅲ．2017（平成29）年7月以降の経験年数</t>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</si>
  <si>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</si>
  <si>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</si>
  <si>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4" eb="6">
      <t>アテナ</t>
    </rPh>
    <phoneticPr fontId="1"/>
  </si>
  <si>
    <t>計</t>
    <rPh sb="0" eb="1">
      <t>ケイ</t>
    </rPh>
    <phoneticPr fontId="1"/>
  </si>
  <si>
    <t>　①に記載されている者は、足場の組立て、解体又は変更に関する作業に記載の年月従事していたことを証明します。また、この証明が虚偽の場合は、如何なる処分も受けることに同意します。</t>
    <rPh sb="3" eb="5">
      <t>キサイ</t>
    </rPh>
    <rPh sb="10" eb="11">
      <t>モノ</t>
    </rPh>
    <rPh sb="33" eb="35">
      <t>キサイ</t>
    </rPh>
    <rPh sb="36" eb="38">
      <t>ネンゲツ</t>
    </rPh>
    <rPh sb="38" eb="40">
      <t>ジュウジ</t>
    </rPh>
    <rPh sb="47" eb="49">
      <t>ショウメイ</t>
    </rPh>
    <phoneticPr fontId="1"/>
  </si>
  <si>
    <t>足場の組立て等の作業に就くための特別教育等を修了した年月日</t>
    <rPh sb="0" eb="2">
      <t>アシバ</t>
    </rPh>
    <rPh sb="3" eb="5">
      <t>クミタ</t>
    </rPh>
    <rPh sb="6" eb="7">
      <t>ナド</t>
    </rPh>
    <rPh sb="8" eb="10">
      <t>サギョウ</t>
    </rPh>
    <rPh sb="11" eb="12">
      <t>ツ</t>
    </rPh>
    <rPh sb="16" eb="20">
      <t>トクベツキョウイク</t>
    </rPh>
    <rPh sb="20" eb="21">
      <t>ナド</t>
    </rPh>
    <rPh sb="22" eb="24">
      <t>シュウリョウ</t>
    </rPh>
    <rPh sb="26" eb="29">
      <t>ネンガッピ</t>
    </rPh>
    <phoneticPr fontId="1"/>
  </si>
  <si>
    <t>「③免除申請」</t>
    <rPh sb="2" eb="6">
      <t>メンジョシンセイ</t>
    </rPh>
    <phoneticPr fontId="1"/>
  </si>
  <si>
    <t>「②受講資格」</t>
    <rPh sb="2" eb="6">
      <t>ジュコウシカク</t>
    </rPh>
    <phoneticPr fontId="1"/>
  </si>
  <si>
    <t>②ーⅰからⅲ欄</t>
    <rPh sb="6" eb="7">
      <t>ラン</t>
    </rPh>
    <phoneticPr fontId="1"/>
  </si>
  <si>
    <t>・足場の組立て、解体又は変更（以下、「足場の組立て等」という。）の作業に従事するには、</t>
    <rPh sb="1" eb="3">
      <t>アシバ</t>
    </rPh>
    <rPh sb="4" eb="6">
      <t>クミタ</t>
    </rPh>
    <rPh sb="8" eb="11">
      <t>カイタイマタ</t>
    </rPh>
    <rPh sb="12" eb="14">
      <t>ヘンコウ</t>
    </rPh>
    <rPh sb="15" eb="17">
      <t>イカ</t>
    </rPh>
    <rPh sb="19" eb="21">
      <t>アシバ</t>
    </rPh>
    <rPh sb="22" eb="24">
      <t>クミタ</t>
    </rPh>
    <rPh sb="25" eb="26">
      <t>ナド</t>
    </rPh>
    <rPh sb="33" eb="35">
      <t>サギョウ</t>
    </rPh>
    <rPh sb="36" eb="38">
      <t>ジュウジ</t>
    </rPh>
    <phoneticPr fontId="1"/>
  </si>
  <si>
    <t>　法定の特別教育等を修了していることが必要です。</t>
    <rPh sb="1" eb="3">
      <t>ホウテイ</t>
    </rPh>
    <phoneticPr fontId="1"/>
  </si>
  <si>
    <t>修了年月日</t>
    <rPh sb="0" eb="5">
      <t>シュウリョウネンガッピ</t>
    </rPh>
    <phoneticPr fontId="1"/>
  </si>
  <si>
    <t>入力例：939-0000（ハイフンあり）</t>
    <rPh sb="0" eb="2">
      <t>ニュウリョク</t>
    </rPh>
    <rPh sb="2" eb="3">
      <t>レイ</t>
    </rPh>
    <phoneticPr fontId="1"/>
  </si>
  <si>
    <t>次の各項目は、「入力」又は「選択」してください。</t>
    <rPh sb="0" eb="1">
      <t>ツギ</t>
    </rPh>
    <rPh sb="2" eb="5">
      <t>カクコウモク</t>
    </rPh>
    <rPh sb="8" eb="10">
      <t>ニュウリョク</t>
    </rPh>
    <rPh sb="11" eb="12">
      <t>マタ</t>
    </rPh>
    <rPh sb="14" eb="16">
      <t>センタク</t>
    </rPh>
    <phoneticPr fontId="1"/>
  </si>
  <si>
    <t>入力完了後、「受講申込書」sheetを印刷してください。</t>
    <rPh sb="0" eb="5">
      <t>ニュウリョクカンリョウゴ</t>
    </rPh>
    <rPh sb="7" eb="11">
      <t>ジュコウモウシコ</t>
    </rPh>
    <rPh sb="11" eb="12">
      <t>ショ</t>
    </rPh>
    <rPh sb="19" eb="21">
      <t>インサツ</t>
    </rPh>
    <phoneticPr fontId="1"/>
  </si>
  <si>
    <t>「入力」又は「選択」された内容は、「受講申込書」sheetに反映されます。</t>
    <rPh sb="1" eb="3">
      <t>ニュウリョク</t>
    </rPh>
    <rPh sb="4" eb="5">
      <t>マタ</t>
    </rPh>
    <rPh sb="7" eb="9">
      <t>センタク</t>
    </rPh>
    <rPh sb="13" eb="15">
      <t>ナイヨウ</t>
    </rPh>
    <rPh sb="18" eb="22">
      <t>ジュコウモウシコ</t>
    </rPh>
    <rPh sb="22" eb="23">
      <t>ショ</t>
    </rPh>
    <rPh sb="30" eb="32">
      <t>ハンエイ</t>
    </rPh>
    <phoneticPr fontId="1"/>
  </si>
  <si>
    <t>【</t>
    <phoneticPr fontId="1"/>
  </si>
  <si>
    <t>】</t>
    <phoneticPr fontId="1"/>
  </si>
  <si>
    <t>「足場の組立て、解体又は変更に関する作業」に従事していた時期や経験年月数等を次に記入の上、事業主等の証明を受けてください。</t>
    <rPh sb="1" eb="3">
      <t>アシバ</t>
    </rPh>
    <rPh sb="4" eb="6">
      <t>クミタ</t>
    </rPh>
    <rPh sb="8" eb="10">
      <t>カイタイ</t>
    </rPh>
    <rPh sb="10" eb="11">
      <t>マタ</t>
    </rPh>
    <rPh sb="12" eb="14">
      <t>ヘンコウ</t>
    </rPh>
    <rPh sb="15" eb="16">
      <t>カン</t>
    </rPh>
    <rPh sb="18" eb="20">
      <t>サギョウ</t>
    </rPh>
    <rPh sb="22" eb="24">
      <t>ジュウジ</t>
    </rPh>
    <rPh sb="28" eb="30">
      <t>ジキ</t>
    </rPh>
    <rPh sb="31" eb="36">
      <t>ケイケンネンゲツスウ</t>
    </rPh>
    <rPh sb="36" eb="37">
      <t>ナド</t>
    </rPh>
    <rPh sb="38" eb="39">
      <t>ツギ</t>
    </rPh>
    <rPh sb="40" eb="42">
      <t>キニュウ</t>
    </rPh>
    <rPh sb="43" eb="44">
      <t>ウエ</t>
    </rPh>
    <rPh sb="45" eb="48">
      <t>ジギョウヌシ</t>
    </rPh>
    <rPh sb="48" eb="49">
      <t>ナド</t>
    </rPh>
    <rPh sb="50" eb="52">
      <t>ショウメイ</t>
    </rPh>
    <rPh sb="53" eb="54">
      <t>ウ</t>
    </rPh>
    <phoneticPr fontId="1"/>
  </si>
  <si>
    <t>「足場の組立て、解体又は変更に関する作業」に従事していた時期及び経験年月数</t>
    <rPh sb="28" eb="31">
      <t>ジキオヨ</t>
    </rPh>
    <rPh sb="32" eb="34">
      <t>ケイケン</t>
    </rPh>
    <rPh sb="34" eb="36">
      <t>ネンゲツ</t>
    </rPh>
    <rPh sb="36" eb="37">
      <t>スウ</t>
    </rPh>
    <phoneticPr fontId="1"/>
  </si>
  <si>
    <t>受講科目の一部免除申請を行う場合、免除要件となる資格を証する書面の写しに、事業主等の原本証明を受け、本申込書に添付してください。</t>
    <rPh sb="0" eb="2">
      <t>ジュコウ</t>
    </rPh>
    <rPh sb="2" eb="4">
      <t>カモク</t>
    </rPh>
    <rPh sb="5" eb="11">
      <t>イチブメンジョシンセイ</t>
    </rPh>
    <rPh sb="12" eb="13">
      <t>オコ</t>
    </rPh>
    <rPh sb="14" eb="16">
      <t>バアイ</t>
    </rPh>
    <rPh sb="17" eb="21">
      <t>メンジョヨウケン</t>
    </rPh>
    <rPh sb="24" eb="26">
      <t>シカク</t>
    </rPh>
    <rPh sb="27" eb="28">
      <t>ショウ</t>
    </rPh>
    <rPh sb="30" eb="32">
      <t>ショメン</t>
    </rPh>
    <rPh sb="33" eb="34">
      <t>ウツ</t>
    </rPh>
    <rPh sb="37" eb="41">
      <t>ジギョウヌシナド</t>
    </rPh>
    <rPh sb="42" eb="46">
      <t>ゲンポンショウメイ</t>
    </rPh>
    <rPh sb="47" eb="48">
      <t>ウ</t>
    </rPh>
    <rPh sb="50" eb="54">
      <t>ホンモウシコミショ</t>
    </rPh>
    <rPh sb="55" eb="57">
      <t>テンプ</t>
    </rPh>
    <phoneticPr fontId="1"/>
  </si>
  <si>
    <t>この講習では、受講資格を有していることの証明が必要です。受講資格の内容は講習案内等を確認してください。</t>
    <rPh sb="2" eb="4">
      <t>コウシュウ</t>
    </rPh>
    <rPh sb="7" eb="11">
      <t>ジュコウシカク</t>
    </rPh>
    <rPh sb="12" eb="13">
      <t>ユウ</t>
    </rPh>
    <rPh sb="20" eb="22">
      <t>ショウメイ</t>
    </rPh>
    <rPh sb="23" eb="25">
      <t>ヒツヨウ</t>
    </rPh>
    <rPh sb="28" eb="32">
      <t>ジュコウシカク</t>
    </rPh>
    <rPh sb="33" eb="35">
      <t>ナイヨウ</t>
    </rPh>
    <rPh sb="36" eb="40">
      <t>コウシュウアンナイ</t>
    </rPh>
    <rPh sb="40" eb="41">
      <t>ナド</t>
    </rPh>
    <rPh sb="42" eb="44">
      <t>カクニン</t>
    </rPh>
    <phoneticPr fontId="1"/>
  </si>
  <si>
    <t>特別教育等の資格証等の写しに事業主等の原本証明を受け、本申込書に添付してください。</t>
    <rPh sb="0" eb="4">
      <t>トクベツキョウイク</t>
    </rPh>
    <rPh sb="4" eb="5">
      <t>ナド</t>
    </rPh>
    <rPh sb="6" eb="8">
      <t>シカク</t>
    </rPh>
    <rPh sb="8" eb="9">
      <t>ショウ</t>
    </rPh>
    <rPh sb="9" eb="10">
      <t>ナド</t>
    </rPh>
    <rPh sb="11" eb="12">
      <t>ウツ</t>
    </rPh>
    <rPh sb="14" eb="18">
      <t>ジギョウヌシナド</t>
    </rPh>
    <rPh sb="19" eb="23">
      <t>ゲンポンショウメイ</t>
    </rPh>
    <rPh sb="24" eb="25">
      <t>ウ</t>
    </rPh>
    <rPh sb="27" eb="28">
      <t>ホン</t>
    </rPh>
    <rPh sb="28" eb="31">
      <t>モウシコミショ</t>
    </rPh>
    <rPh sb="32" eb="34">
      <t>テンプ</t>
    </rPh>
    <phoneticPr fontId="1"/>
  </si>
  <si>
    <t>経験年月数が3年未満（ただし、2年以上であることが必要。）で、特定学科を卒業する等により受講資格を有する場合は、次の欄を記入し、卒業証書等の写しに事業主等の原本証明を受け、本申込書に添付してください。</t>
    <rPh sb="3" eb="4">
      <t>ツキ</t>
    </rPh>
    <rPh sb="16" eb="19">
      <t>ネンイジョウ</t>
    </rPh>
    <rPh sb="25" eb="27">
      <t>ヒツヨウ</t>
    </rPh>
    <rPh sb="36" eb="38">
      <t>ソツギョウ</t>
    </rPh>
    <rPh sb="44" eb="48">
      <t>ジュコウシカク</t>
    </rPh>
    <rPh sb="49" eb="50">
      <t>ユウ</t>
    </rPh>
    <rPh sb="52" eb="54">
      <t>バアイ</t>
    </rPh>
    <rPh sb="56" eb="57">
      <t>ツギ</t>
    </rPh>
    <rPh sb="58" eb="59">
      <t>ラン</t>
    </rPh>
    <rPh sb="60" eb="62">
      <t>キニュウ</t>
    </rPh>
    <rPh sb="64" eb="69">
      <t>ソツギョウショウショナド</t>
    </rPh>
    <rPh sb="70" eb="71">
      <t>ウツ</t>
    </rPh>
    <rPh sb="73" eb="77">
      <t>ジギョウヌシナド</t>
    </rPh>
    <rPh sb="78" eb="82">
      <t>ゲンポンショウメイ</t>
    </rPh>
    <rPh sb="83" eb="84">
      <t>ウ</t>
    </rPh>
    <rPh sb="86" eb="90">
      <t>ホンモウシコミショ</t>
    </rPh>
    <phoneticPr fontId="1"/>
  </si>
  <si>
    <t>作成年月日</t>
    <rPh sb="0" eb="5">
      <t>サクセイネンガッピ</t>
    </rPh>
    <phoneticPr fontId="1"/>
  </si>
  <si>
    <t>・受講者氏名の「ふりがな」を平仮名で入力してください。</t>
    <rPh sb="1" eb="6">
      <t>ジュコウシャシメイ</t>
    </rPh>
    <rPh sb="14" eb="17">
      <t>ヒラガナ</t>
    </rPh>
    <rPh sb="18" eb="20">
      <t>ニュウリョク</t>
    </rPh>
    <phoneticPr fontId="1"/>
  </si>
  <si>
    <t>住民基本台帳法に基づき市区町村に届け出た氏名。</t>
    <rPh sb="0" eb="7">
      <t>ジュウミンキホンダイチョウホウ</t>
    </rPh>
    <rPh sb="8" eb="9">
      <t>モト</t>
    </rPh>
    <rPh sb="11" eb="15">
      <t>シクチョウソン</t>
    </rPh>
    <rPh sb="16" eb="17">
      <t>トド</t>
    </rPh>
    <rPh sb="18" eb="19">
      <t>デ</t>
    </rPh>
    <rPh sb="20" eb="22">
      <t>シメイ</t>
    </rPh>
    <phoneticPr fontId="1"/>
  </si>
  <si>
    <t>入力項目は以上となります。</t>
    <rPh sb="0" eb="4">
      <t>ニュウリョクコウモク</t>
    </rPh>
    <rPh sb="5" eb="7">
      <t>イジョウ</t>
    </rPh>
    <phoneticPr fontId="1"/>
  </si>
  <si>
    <t>　なお、対象の資格は「とび技能検定を合格した者」又は「とび科の職業訓練指導員免許を受けた者」のいずれかとなります。</t>
    <rPh sb="4" eb="6">
      <t>タイショウ</t>
    </rPh>
    <rPh sb="7" eb="9">
      <t>シカク</t>
    </rPh>
    <rPh sb="13" eb="17">
      <t>ギノウケンテイ</t>
    </rPh>
    <rPh sb="18" eb="20">
      <t>ゴウカク</t>
    </rPh>
    <rPh sb="22" eb="23">
      <t>モノ</t>
    </rPh>
    <rPh sb="24" eb="25">
      <t>マタ</t>
    </rPh>
    <rPh sb="29" eb="30">
      <t>カ</t>
    </rPh>
    <rPh sb="31" eb="38">
      <t>ショクギョウクンレンシドウイン</t>
    </rPh>
    <rPh sb="38" eb="40">
      <t>メンキョ</t>
    </rPh>
    <rPh sb="41" eb="42">
      <t>ウ</t>
    </rPh>
    <rPh sb="44" eb="45">
      <t>モノ</t>
    </rPh>
    <phoneticPr fontId="1"/>
  </si>
  <si>
    <t>なお、学歴は最終学歴に限定するものではありません。</t>
    <rPh sb="3" eb="5">
      <t>ガクレキ</t>
    </rPh>
    <rPh sb="6" eb="10">
      <t>サイシュウガクレキ</t>
    </rPh>
    <rPh sb="11" eb="13">
      <t>ゲンテイ</t>
    </rPh>
    <phoneticPr fontId="1"/>
  </si>
  <si>
    <t>「受講申込書」を「受講申込書」sheetから印刷してください。</t>
    <rPh sb="1" eb="6">
      <t>ジュコウモウシコミショ</t>
    </rPh>
    <rPh sb="9" eb="11">
      <t>ジュコウ</t>
    </rPh>
    <rPh sb="11" eb="14">
      <t>モウシコミショ</t>
    </rPh>
    <rPh sb="22" eb="24">
      <t>インサツ</t>
    </rPh>
    <phoneticPr fontId="1"/>
  </si>
  <si>
    <t>・対象の資格をお持ちで、講習科目の受講一部免除を希望される方のみ選択してください。</t>
    <rPh sb="1" eb="3">
      <t>タイショウ</t>
    </rPh>
    <rPh sb="4" eb="6">
      <t>シカク</t>
    </rPh>
    <rPh sb="8" eb="9">
      <t>モ</t>
    </rPh>
    <rPh sb="12" eb="16">
      <t>コウシュウカモク</t>
    </rPh>
    <rPh sb="17" eb="23">
      <t>ジュコウイチブメンジョ</t>
    </rPh>
    <rPh sb="24" eb="26">
      <t>キボウ</t>
    </rPh>
    <rPh sb="29" eb="30">
      <t>カタ</t>
    </rPh>
    <rPh sb="32" eb="34">
      <t>センタク</t>
    </rPh>
    <phoneticPr fontId="1"/>
  </si>
  <si>
    <t>←選択</t>
    <rPh sb="1" eb="3">
      <t>センタク</t>
    </rPh>
    <phoneticPr fontId="1"/>
  </si>
  <si>
    <t>「一般（非会員）」は、そのままにしてください。</t>
    <rPh sb="1" eb="3">
      <t>イッパン</t>
    </rPh>
    <rPh sb="4" eb="7">
      <t>ヒカイイン</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</si>
  <si>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</si>
  <si>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</si>
  <si>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する/しない</t>
  </si>
  <si>
    <t>・申込書を作成した年月日を入力してください。</t>
    <phoneticPr fontId="1"/>
  </si>
  <si>
    <t>なお、いずれの場合も印刷後、「証明者」の印を捺印ください。</t>
    <rPh sb="7" eb="9">
      <t>バアイ</t>
    </rPh>
    <rPh sb="10" eb="13">
      <t>インサツゴ</t>
    </rPh>
    <rPh sb="15" eb="18">
      <t>ショウメイシャ</t>
    </rPh>
    <rPh sb="20" eb="21">
      <t>イン</t>
    </rPh>
    <rPh sb="22" eb="24">
      <t>ナツイン</t>
    </rPh>
    <phoneticPr fontId="1"/>
  </si>
  <si>
    <t>次の項目は、いずれも必須項目です。</t>
    <rPh sb="0" eb="1">
      <t>ツギ</t>
    </rPh>
    <rPh sb="2" eb="4">
      <t>コウモク</t>
    </rPh>
    <rPh sb="10" eb="14">
      <t>ヒッスコウモク</t>
    </rPh>
    <phoneticPr fontId="1"/>
  </si>
  <si>
    <t>証明は、事業主等の部長以上の役職者より証明を受けてください。
受講者本人が事業主の場合は、同社の部長以上の役職者や元請け等より証明を受けてください。自分自身での証明は、無効です。</t>
    <rPh sb="0" eb="2">
      <t>ショウメイ</t>
    </rPh>
    <rPh sb="4" eb="8">
      <t>ジギョウヌシナド</t>
    </rPh>
    <rPh sb="9" eb="13">
      <t>ブチョウイジョウ</t>
    </rPh>
    <rPh sb="14" eb="17">
      <t>ヤクショクシャ</t>
    </rPh>
    <rPh sb="19" eb="21">
      <t>ショウメイ</t>
    </rPh>
    <rPh sb="22" eb="23">
      <t>ウ</t>
    </rPh>
    <rPh sb="31" eb="36">
      <t>ジュコウシャホンニン</t>
    </rPh>
    <rPh sb="37" eb="40">
      <t>ジギョウヌシ</t>
    </rPh>
    <rPh sb="41" eb="43">
      <t>バアイ</t>
    </rPh>
    <rPh sb="45" eb="47">
      <t>ドウシャ</t>
    </rPh>
    <rPh sb="48" eb="52">
      <t>ブチョウイジョウ</t>
    </rPh>
    <rPh sb="53" eb="56">
      <t>ヤクショクシャ</t>
    </rPh>
    <rPh sb="57" eb="59">
      <t>モトウ</t>
    </rPh>
    <rPh sb="60" eb="61">
      <t>ナド</t>
    </rPh>
    <rPh sb="63" eb="65">
      <t>ショウメイ</t>
    </rPh>
    <rPh sb="66" eb="67">
      <t>ウ</t>
    </rPh>
    <rPh sb="74" eb="78">
      <t>ジブンジシン</t>
    </rPh>
    <rPh sb="80" eb="82">
      <t>ショウメイ</t>
    </rPh>
    <rPh sb="84" eb="86">
      <t>ムコウ</t>
    </rPh>
    <phoneticPr fontId="1"/>
  </si>
  <si>
    <t>・受講を希望する「足場の組立て等作業主任者技能講習」が開始する「月」と「日」を選択してください。</t>
    <rPh sb="1" eb="3">
      <t>ジュコウ</t>
    </rPh>
    <rPh sb="4" eb="6">
      <t>キボウ</t>
    </rPh>
    <rPh sb="9" eb="11">
      <t>アシバ</t>
    </rPh>
    <rPh sb="12" eb="14">
      <t>クミタ</t>
    </rPh>
    <rPh sb="15" eb="16">
      <t>ナド</t>
    </rPh>
    <rPh sb="16" eb="25">
      <t>サギョウシュニンシャギノウコウシュウ</t>
    </rPh>
    <rPh sb="27" eb="29">
      <t>カイシ</t>
    </rPh>
    <rPh sb="32" eb="33">
      <t>ツキ</t>
    </rPh>
    <rPh sb="36" eb="37">
      <t>ヒ</t>
    </rPh>
    <rPh sb="39" eb="41">
      <t>センタク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</si>
  <si>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</si>
  <si>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</si>
  <si>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・生年月日を入力してください。入力後、西暦に変換表示されます。</t>
    <rPh sb="1" eb="5">
      <t>セイネンガッピ</t>
    </rPh>
    <rPh sb="6" eb="8">
      <t>ニュウリョク</t>
    </rPh>
    <rPh sb="22" eb="24">
      <t>ヘンカン</t>
    </rPh>
    <rPh sb="24" eb="26">
      <t>ヒョウジ</t>
    </rPh>
    <phoneticPr fontId="1"/>
  </si>
  <si>
    <t>・住所の郵便番号を入力してください。</t>
    <rPh sb="1" eb="3">
      <t>ジュウショ</t>
    </rPh>
    <rPh sb="4" eb="8">
      <t>ユウビンバンゴウ</t>
    </rPh>
    <rPh sb="9" eb="11">
      <t>ニュウリョク</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</si>
  <si>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</si>
  <si>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</si>
  <si>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戸籍法に基づく旧の姓。</t>
    <rPh sb="0" eb="3">
      <t>コセキホウ</t>
    </rPh>
    <rPh sb="4" eb="5">
      <t>モト</t>
    </rPh>
    <rPh sb="7" eb="8">
      <t>キュウ</t>
    </rPh>
    <rPh sb="9" eb="10">
      <t>セイ</t>
    </rPh>
    <phoneticPr fontId="1"/>
  </si>
  <si>
    <t>・正式な氏名の他、「旧姓」又は「通称名」の併記を希望される場合には、「する」を選択してください。</t>
    <rPh sb="1" eb="3">
      <t>セイシキ</t>
    </rPh>
    <rPh sb="4" eb="6">
      <t>シメイ</t>
    </rPh>
    <rPh sb="7" eb="8">
      <t>ホカ</t>
    </rPh>
    <rPh sb="10" eb="12">
      <t>キュウセイ</t>
    </rPh>
    <rPh sb="13" eb="14">
      <t>マタ</t>
    </rPh>
    <rPh sb="16" eb="18">
      <t>ツウショウ</t>
    </rPh>
    <rPh sb="18" eb="19">
      <t>メイ</t>
    </rPh>
    <rPh sb="21" eb="23">
      <t>ヘイキ</t>
    </rPh>
    <rPh sb="24" eb="26">
      <t>キボウ</t>
    </rPh>
    <rPh sb="29" eb="31">
      <t>バアイ</t>
    </rPh>
    <rPh sb="39" eb="41">
      <t>センタク</t>
    </rPh>
    <phoneticPr fontId="1"/>
  </si>
  <si>
    <t>「通称名」</t>
    <rPh sb="1" eb="3">
      <t>ツウショウ</t>
    </rPh>
    <rPh sb="3" eb="4">
      <t>メイ</t>
    </rPh>
    <phoneticPr fontId="1"/>
  </si>
  <si>
    <t>・併記を希望しない方は、次の項目へお進みください。</t>
  </si>
  <si>
    <t>　足場の組立て等に係る特別教育等を修了した年月日を入力してください。</t>
    <rPh sb="1" eb="3">
      <t>アシバ</t>
    </rPh>
    <rPh sb="4" eb="6">
      <t>クミタ</t>
    </rPh>
    <rPh sb="7" eb="8">
      <t>ナド</t>
    </rPh>
    <rPh sb="9" eb="10">
      <t>カカ</t>
    </rPh>
    <rPh sb="11" eb="15">
      <t>トクベツキョウイク</t>
    </rPh>
    <rPh sb="15" eb="16">
      <t>ナド</t>
    </rPh>
    <rPh sb="17" eb="19">
      <t>シュウリョウ</t>
    </rPh>
    <rPh sb="21" eb="24">
      <t>ネンガッピ</t>
    </rPh>
    <rPh sb="25" eb="27">
      <t>ニュウリョク</t>
    </rPh>
    <phoneticPr fontId="1"/>
  </si>
  <si>
    <t>参考</t>
    <rPh sb="0" eb="2">
      <t>サンコウ</t>
    </rPh>
    <phoneticPr fontId="1"/>
  </si>
  <si>
    <t>入力の例：３年１０ケ月</t>
    <phoneticPr fontId="1"/>
  </si>
  <si>
    <t>参考</t>
    <rPh sb="0" eb="2">
      <t>サンコウ</t>
    </rPh>
    <phoneticPr fontId="1"/>
  </si>
  <si>
    <t>合計（合算）した経験年月数</t>
    <rPh sb="0" eb="2">
      <t>ゴウケイ</t>
    </rPh>
    <rPh sb="3" eb="5">
      <t>ガッサン</t>
    </rPh>
    <rPh sb="8" eb="10">
      <t>ケイケン</t>
    </rPh>
    <rPh sb="10" eb="13">
      <t>ネンゲツスウ</t>
    </rPh>
    <phoneticPr fontId="1"/>
  </si>
  <si>
    <t>ⅰ＋ⅱ＋ⅲの合計した経験年月数</t>
    <rPh sb="6" eb="8">
      <t>ゴウケイ</t>
    </rPh>
    <rPh sb="10" eb="12">
      <t>ケイケン</t>
    </rPh>
    <rPh sb="12" eb="14">
      <t>ネンゲツ</t>
    </rPh>
    <rPh sb="14" eb="15">
      <t>スウ</t>
    </rPh>
    <phoneticPr fontId="1"/>
  </si>
  <si>
    <t>EからFまでの期間の内、経験した年月数</t>
    <rPh sb="7" eb="9">
      <t>キカン</t>
    </rPh>
    <rPh sb="10" eb="11">
      <t>ウチ</t>
    </rPh>
    <rPh sb="12" eb="14">
      <t>ケイケン</t>
    </rPh>
    <rPh sb="16" eb="18">
      <t>ネンゲツ</t>
    </rPh>
    <rPh sb="18" eb="19">
      <t>スウ</t>
    </rPh>
    <phoneticPr fontId="1"/>
  </si>
  <si>
    <t>CからDまでの期間の内、経験した年月数</t>
    <rPh sb="7" eb="9">
      <t>キカン</t>
    </rPh>
    <rPh sb="10" eb="11">
      <t>ウチ</t>
    </rPh>
    <rPh sb="12" eb="14">
      <t>ケイケン</t>
    </rPh>
    <rPh sb="16" eb="18">
      <t>ネンゲツ</t>
    </rPh>
    <rPh sb="18" eb="19">
      <t>スウ</t>
    </rPh>
    <phoneticPr fontId="1"/>
  </si>
  <si>
    <t>AからBまでの期間の内、経験した年月数</t>
    <rPh sb="7" eb="9">
      <t>キカン</t>
    </rPh>
    <rPh sb="10" eb="11">
      <t>ウチ</t>
    </rPh>
    <rPh sb="12" eb="14">
      <t>ケイケン</t>
    </rPh>
    <rPh sb="16" eb="18">
      <t>ネンゲツ</t>
    </rPh>
    <rPh sb="18" eb="19">
      <t>スウ</t>
    </rPh>
    <phoneticPr fontId="1"/>
  </si>
  <si>
    <t>この欄に入力なくても、申込書を印刷した後、ゴム判を押印することも可能です。</t>
    <rPh sb="2" eb="3">
      <t>ラン</t>
    </rPh>
    <rPh sb="4" eb="6">
      <t>ニュウリョク</t>
    </rPh>
    <rPh sb="11" eb="14">
      <t>モウシコミショ</t>
    </rPh>
    <rPh sb="15" eb="17">
      <t>インサツ</t>
    </rPh>
    <rPh sb="19" eb="20">
      <t>アト</t>
    </rPh>
    <rPh sb="23" eb="24">
      <t>ハン</t>
    </rPh>
    <rPh sb="25" eb="27">
      <t>オウイン</t>
    </rPh>
    <rPh sb="32" eb="34">
      <t>カノウ</t>
    </rPh>
    <phoneticPr fontId="1"/>
  </si>
  <si>
    <t>特定の訓練や学校教育法による大学、高等専門学校、高等学校又は中等教育学校（以下「大学等」という。）において土木、建築又は造船に関する学科を専攻して卒業した者については2年以上の業務経験で受講資格を満たします。</t>
    <phoneticPr fontId="1"/>
  </si>
  <si>
    <t>次の欄を入力し、卒業したこと等を証明する書類を別途添付してください。</t>
    <rPh sb="4" eb="6">
      <t>ニュウリョク</t>
    </rPh>
    <rPh sb="8" eb="10">
      <t>ソツギョウ</t>
    </rPh>
    <rPh sb="14" eb="15">
      <t>ナド</t>
    </rPh>
    <phoneticPr fontId="1"/>
  </si>
  <si>
    <t>「その他厚生労働大臣が定める者」については、建設業労働災害防止協会富山県支部のホームページ等をご確認ください。</t>
    <phoneticPr fontId="1"/>
  </si>
  <si>
    <t>この項目は、要件に適合し、次の受講を希望する方のみ記入してください。</t>
    <rPh sb="13" eb="14">
      <t>ツギ</t>
    </rPh>
    <phoneticPr fontId="1"/>
  </si>
  <si>
    <t>経験年数が3年以上の方については、この項目の記入は不要です。</t>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</si>
  <si>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</si>
  <si>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受講料等のお支払いに対し、適格請求書等保存方式（インボイス）に該当する領収証を発行します。</t>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</si>
  <si>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</si>
  <si>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</si>
  <si>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こちらは、建設業労働災害防止協会富山県支部が実施する「足場の組立て等作業主任者技能講習」の受講申込書作成画面です。</t>
    <rPh sb="5" eb="16">
      <t>ケンセツギョウロウドウサイガイボウシキョウカイ</t>
    </rPh>
    <rPh sb="16" eb="21">
      <t>トヤマケンシブ</t>
    </rPh>
    <rPh sb="22" eb="24">
      <t>ジッシ</t>
    </rPh>
    <rPh sb="27" eb="29">
      <t>アシバ</t>
    </rPh>
    <rPh sb="30" eb="32">
      <t>クミタ</t>
    </rPh>
    <rPh sb="33" eb="34">
      <t>ナド</t>
    </rPh>
    <rPh sb="34" eb="39">
      <t>サギョウシュニンシャ</t>
    </rPh>
    <rPh sb="39" eb="43">
      <t>ギノウコウシュウ</t>
    </rPh>
    <rPh sb="45" eb="47">
      <t>ジュコウ</t>
    </rPh>
    <rPh sb="47" eb="50">
      <t>モウシコミショ</t>
    </rPh>
    <rPh sb="50" eb="52">
      <t>サクセイ</t>
    </rPh>
    <rPh sb="52" eb="54">
      <t>ガメン</t>
    </rPh>
    <phoneticPr fontId="1"/>
  </si>
  <si>
    <t>「情報入力」sheetに必要項目を入力してください。</t>
    <rPh sb="1" eb="5">
      <t>ジョウホウニュウリョク</t>
    </rPh>
    <rPh sb="12" eb="16">
      <t>ヒツヨウコウモク</t>
    </rPh>
    <rPh sb="17" eb="19">
      <t>ニュウリョク</t>
    </rPh>
    <phoneticPr fontId="1"/>
  </si>
  <si>
    <t>他の講習では使用できません。</t>
    <rPh sb="0" eb="1">
      <t>タ</t>
    </rPh>
    <rPh sb="2" eb="4">
      <t>コウシュウ</t>
    </rPh>
    <rPh sb="6" eb="8">
      <t>シヨウ</t>
    </rPh>
    <phoneticPr fontId="1"/>
  </si>
  <si>
    <t>作成手順は、次のとおりです。</t>
    <rPh sb="0" eb="4">
      <t>サクセイテジュン</t>
    </rPh>
    <rPh sb="6" eb="7">
      <t>ツギ</t>
    </rPh>
    <phoneticPr fontId="1"/>
  </si>
  <si>
    <t>印刷した受講申込書に事業主等の証明（記名・押印又は署名）を受けてください。</t>
    <rPh sb="0" eb="2">
      <t>インサツ</t>
    </rPh>
    <rPh sb="4" eb="9">
      <t>ジュコウモウシコミショ</t>
    </rPh>
    <rPh sb="10" eb="14">
      <t>ジギョウヌシナド</t>
    </rPh>
    <rPh sb="15" eb="17">
      <t>ショウメイ</t>
    </rPh>
    <rPh sb="18" eb="20">
      <t>キメイ</t>
    </rPh>
    <rPh sb="21" eb="23">
      <t>オウイン</t>
    </rPh>
    <rPh sb="23" eb="24">
      <t>マタ</t>
    </rPh>
    <rPh sb="25" eb="27">
      <t>ショメイ</t>
    </rPh>
    <rPh sb="29" eb="30">
      <t>ウ</t>
    </rPh>
    <phoneticPr fontId="1"/>
  </si>
  <si>
    <t>なお、受講申込書に添付することが必要な書類は、「申込時に必要なもの」sheetをご確認ください。</t>
    <rPh sb="3" eb="8">
      <t>ジュコウモウシコミショ</t>
    </rPh>
    <rPh sb="9" eb="11">
      <t>テンプ</t>
    </rPh>
    <rPh sb="16" eb="18">
      <t>ヒツヨウ</t>
    </rPh>
    <rPh sb="19" eb="21">
      <t>ショルイ</t>
    </rPh>
    <rPh sb="24" eb="26">
      <t>モウシコ</t>
    </rPh>
    <rPh sb="26" eb="27">
      <t>ジ</t>
    </rPh>
    <rPh sb="28" eb="30">
      <t>ヒツヨウ</t>
    </rPh>
    <rPh sb="41" eb="43">
      <t>カクニン</t>
    </rPh>
    <phoneticPr fontId="1"/>
  </si>
  <si>
    <t>・申込書作成年月日</t>
    <phoneticPr fontId="1"/>
  </si>
  <si>
    <t>・外国籍者の氏名は「在留カード」等に記載されている出入国管理及び難民救済法に基づく氏名を入力してください。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phoneticPr fontId="1"/>
  </si>
  <si>
    <t>過去の戸籍上の旧の姓。</t>
    <rPh sb="0" eb="2">
      <t>カコ</t>
    </rPh>
    <rPh sb="3" eb="6">
      <t>コセキジョウ</t>
    </rPh>
    <rPh sb="7" eb="8">
      <t>キュウ</t>
    </rPh>
    <rPh sb="9" eb="10">
      <t>セイ</t>
    </rPh>
    <phoneticPr fontId="1"/>
  </si>
  <si>
    <t>・修了証には、戸籍登録されている正式な氏名の他、「旧姓」又は「通称名」の併記が可能です。を希望される場合には、「する」を選択してください。</t>
    <rPh sb="1" eb="4">
      <t>シュウリョウショウ</t>
    </rPh>
    <rPh sb="7" eb="11">
      <t>コセキトウロク</t>
    </rPh>
    <rPh sb="16" eb="18">
      <t>セイシキ</t>
    </rPh>
    <rPh sb="19" eb="21">
      <t>シメイ</t>
    </rPh>
    <rPh sb="22" eb="23">
      <t>ホカ</t>
    </rPh>
    <rPh sb="25" eb="27">
      <t>キュウセイ</t>
    </rPh>
    <rPh sb="28" eb="29">
      <t>マタ</t>
    </rPh>
    <rPh sb="31" eb="33">
      <t>ツウショウ</t>
    </rPh>
    <rPh sb="33" eb="34">
      <t>メイ</t>
    </rPh>
    <rPh sb="36" eb="38">
      <t>ヘイキ</t>
    </rPh>
    <rPh sb="39" eb="41">
      <t>カノウ</t>
    </rPh>
    <rPh sb="45" eb="47">
      <t>キボウ</t>
    </rPh>
    <rPh sb="50" eb="52">
      <t>バアイ</t>
    </rPh>
    <rPh sb="60" eb="62">
      <t>センタク</t>
    </rPh>
    <phoneticPr fontId="1"/>
  </si>
  <si>
    <t>※足場の組立て等の業務に適法に従事していた経験時期及び経験年月数を入力してください。</t>
    <rPh sb="1" eb="3">
      <t>アシバ</t>
    </rPh>
    <rPh sb="4" eb="6">
      <t>クミタ</t>
    </rPh>
    <rPh sb="7" eb="8">
      <t>ナド</t>
    </rPh>
    <rPh sb="9" eb="11">
      <t>ギョウム</t>
    </rPh>
    <rPh sb="12" eb="14">
      <t>テキホウ</t>
    </rPh>
    <rPh sb="15" eb="17">
      <t>ジュウジ</t>
    </rPh>
    <rPh sb="21" eb="23">
      <t>ケイケン</t>
    </rPh>
    <rPh sb="23" eb="25">
      <t>ジキ</t>
    </rPh>
    <rPh sb="25" eb="26">
      <t>オヨ</t>
    </rPh>
    <rPh sb="27" eb="29">
      <t>ケイケン</t>
    </rPh>
    <rPh sb="29" eb="31">
      <t>ネンゲツ</t>
    </rPh>
    <rPh sb="31" eb="32">
      <t>スウ</t>
    </rPh>
    <rPh sb="33" eb="35">
      <t>ニュウリョク</t>
    </rPh>
    <phoneticPr fontId="1"/>
  </si>
  <si>
    <t>　 適法でない経験時期等が含まれている場合、再度、申込書を提出いただく等となります。</t>
    <rPh sb="2" eb="4">
      <t>テキホウ</t>
    </rPh>
    <rPh sb="7" eb="9">
      <t>ケイケン</t>
    </rPh>
    <rPh sb="9" eb="11">
      <t>ジキ</t>
    </rPh>
    <rPh sb="11" eb="12">
      <t>トウ</t>
    </rPh>
    <rPh sb="13" eb="14">
      <t>フク</t>
    </rPh>
    <rPh sb="19" eb="21">
      <t>バアイ</t>
    </rPh>
    <rPh sb="22" eb="24">
      <t>サイド</t>
    </rPh>
    <rPh sb="25" eb="28">
      <t>モウシコミショ</t>
    </rPh>
    <rPh sb="29" eb="31">
      <t>テイシュツ</t>
    </rPh>
    <rPh sb="35" eb="36">
      <t>ナド</t>
    </rPh>
    <phoneticPr fontId="1"/>
  </si>
  <si>
    <t>ⅰ．2015（平成27）年6月30日までの経験時期及び経験年月数</t>
    <rPh sb="23" eb="25">
      <t>ジキ</t>
    </rPh>
    <rPh sb="25" eb="26">
      <t>オヨ</t>
    </rPh>
    <rPh sb="27" eb="29">
      <t>ケイケン</t>
    </rPh>
    <rPh sb="30" eb="31">
      <t>ツキ</t>
    </rPh>
    <phoneticPr fontId="1"/>
  </si>
  <si>
    <t>受講料等のお支払い時に、適格請求書（インボイス）に該当する領収証を発行します。</t>
    <rPh sb="9" eb="10">
      <t>ジ</t>
    </rPh>
    <phoneticPr fontId="1"/>
  </si>
  <si>
    <t>経験年月数</t>
    <rPh sb="0" eb="5">
      <t>ケイケンネンゲツスウ</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</si>
  <si>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</si>
  <si>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</si>
  <si>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</si>
  <si>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</si>
  <si>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　受講希望者１名につき、１枚作成してください。</t>
    <rPh sb="1" eb="6">
      <t>ジュコウキボウシャ</t>
    </rPh>
    <rPh sb="7" eb="8">
      <t>メイ</t>
    </rPh>
    <rPh sb="13" eb="16">
      <t>マイサクセイ</t>
    </rPh>
    <phoneticPr fontId="1"/>
  </si>
  <si>
    <t>　「②受講資格」欄に受講資格の証明が無い場合は受付けできません。</t>
    <phoneticPr fontId="1"/>
  </si>
  <si>
    <t>　証明には、代表取締役、支店長等の部長以上の役職者の「記名及び押印」または「署名（直筆自筆）」が必要です。</t>
    <phoneticPr fontId="1"/>
  </si>
  <si>
    <t>　「証明年月日」、「会社名」、「証明者の役職・氏名」等に漏れがないようご注意ください。</t>
    <phoneticPr fontId="1"/>
  </si>
  <si>
    <t>注意事項</t>
    <rPh sb="0" eb="4">
      <t>チュウイジコウ</t>
    </rPh>
    <phoneticPr fontId="1"/>
  </si>
  <si>
    <t>②</t>
    <phoneticPr fontId="1"/>
  </si>
  <si>
    <t>「受講科目の受講の一部免除」又は「受講資格」に必要な証明書類</t>
    <rPh sb="1" eb="5">
      <t>ジュコウカモク</t>
    </rPh>
    <rPh sb="6" eb="8">
      <t>ジュコウ</t>
    </rPh>
    <rPh sb="9" eb="13">
      <t>イチブメンジョ</t>
    </rPh>
    <rPh sb="14" eb="15">
      <t>マタ</t>
    </rPh>
    <rPh sb="17" eb="21">
      <t>ジュコウシカク</t>
    </rPh>
    <rPh sb="23" eb="25">
      <t>ヒツヨウ</t>
    </rPh>
    <rPh sb="26" eb="30">
      <t>ショウメイショルイ</t>
    </rPh>
    <phoneticPr fontId="1"/>
  </si>
  <si>
    <t>　資格証等（表面及び裏面）の写しをとり、写しの余白又は裏面に「原本と相違ないことを証明します。」との文言、「証明年月日」及び「会社名」、をご記入の上、代表取締役、支店長等の部長以上の役職者の「記名及び押印」または「署名（直筆自筆）」により原本証明を受けてください。
なお、申込み窓口に資格証等の原本をご持参いただければ、窓口で証明を行ないます。</t>
    <phoneticPr fontId="1"/>
  </si>
  <si>
    <t>　受講者本人が事業主である場合は、自身の経験年月数等を自分で証明することはできませんので、元請けや所属事業場の部長以上の役員等から証明を受けてください。</t>
    <phoneticPr fontId="1"/>
  </si>
  <si>
    <t>　なお、申込み窓口に資格証等の原本をご持参いただければ、窓口で証明を行ないます。</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</si>
  <si>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</si>
  <si>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</si>
  <si>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</si>
  <si>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</si>
  <si>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</si>
  <si>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</si>
  <si>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</si>
  <si>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④</t>
    <phoneticPr fontId="1"/>
  </si>
  <si>
    <t>受講料・テキスト代</t>
    <rPh sb="0" eb="3">
      <t>ジュコウリョウ</t>
    </rPh>
    <rPh sb="8" eb="9">
      <t>ダイ</t>
    </rPh>
    <phoneticPr fontId="1"/>
  </si>
  <si>
    <t>「足場の組立て等作業主任者技能講習」受講申込書</t>
    <rPh sb="1" eb="3">
      <t>アシバ</t>
    </rPh>
    <rPh sb="4" eb="6">
      <t>クミタ</t>
    </rPh>
    <rPh sb="7" eb="8">
      <t>ナド</t>
    </rPh>
    <rPh sb="8" eb="17">
      <t>サギョウシュニンシャギノウコウシュウ</t>
    </rPh>
    <rPh sb="18" eb="23">
      <t>ジュコウモウシコミショ</t>
    </rPh>
    <phoneticPr fontId="1"/>
  </si>
  <si>
    <t>証明書類の原本証明の仕方</t>
    <rPh sb="0" eb="4">
      <t>ショウメイショルイ</t>
    </rPh>
    <rPh sb="5" eb="9">
      <t>ゲンポンショウメイ</t>
    </rPh>
    <rPh sb="10" eb="12">
      <t>シカタ</t>
    </rPh>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</si>
  <si>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</si>
  <si>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　建災防富山県支部では証明できません。</t>
    <phoneticPr fontId="1"/>
  </si>
  <si>
    <t>⑤</t>
    <phoneticPr fontId="1"/>
  </si>
  <si>
    <t>　卒業証書の写しに原本証明を行なった書類又は「卒業証明書」の原本。</t>
    <rPh sb="1" eb="5">
      <t>ソツギョウショウショ</t>
    </rPh>
    <rPh sb="6" eb="7">
      <t>ウツ</t>
    </rPh>
    <rPh sb="9" eb="13">
      <t>ゲンポンショウメイ</t>
    </rPh>
    <rPh sb="14" eb="15">
      <t>オコ</t>
    </rPh>
    <rPh sb="18" eb="20">
      <t>ショルイ</t>
    </rPh>
    <rPh sb="20" eb="21">
      <t>マタ</t>
    </rPh>
    <phoneticPr fontId="1"/>
  </si>
  <si>
    <t>・受講科目の受講の一部免除に係る証明書類</t>
    <rPh sb="1" eb="5">
      <t>ジュコウカモク</t>
    </rPh>
    <rPh sb="6" eb="8">
      <t>ジュコウ</t>
    </rPh>
    <rPh sb="9" eb="11">
      <t>イチブ</t>
    </rPh>
    <rPh sb="11" eb="13">
      <t>メンジョ</t>
    </rPh>
    <rPh sb="14" eb="15">
      <t>カカ</t>
    </rPh>
    <rPh sb="16" eb="18">
      <t>ショウメイ</t>
    </rPh>
    <rPh sb="18" eb="20">
      <t>ショルイ</t>
    </rPh>
    <phoneticPr fontId="1"/>
  </si>
  <si>
    <t>・受講資格に必要な証明書類</t>
    <rPh sb="1" eb="5">
      <t>ジュコウシカク</t>
    </rPh>
    <rPh sb="6" eb="8">
      <t>ヒツヨウ</t>
    </rPh>
    <rPh sb="9" eb="13">
      <t>ショウメイショルイ</t>
    </rPh>
    <phoneticPr fontId="1"/>
  </si>
  <si>
    <t>次のいずれかを申込書に付けてください。</t>
    <rPh sb="0" eb="1">
      <t>ツギ</t>
    </rPh>
    <rPh sb="7" eb="10">
      <t>モウシコミショ</t>
    </rPh>
    <rPh sb="11" eb="12">
      <t>ツ</t>
    </rPh>
    <phoneticPr fontId="1"/>
  </si>
  <si>
    <t>　・とびに係る職業訓練指導員免許証の写しに原本証明を行なった物</t>
    <rPh sb="5" eb="6">
      <t>カカ</t>
    </rPh>
    <rPh sb="7" eb="14">
      <t>ショクギョウクンレンシドウイン</t>
    </rPh>
    <rPh sb="14" eb="17">
      <t>メンキョショウ</t>
    </rPh>
    <rPh sb="18" eb="19">
      <t>ウツ</t>
    </rPh>
    <rPh sb="21" eb="25">
      <t>ゲンポンショウメイ</t>
    </rPh>
    <rPh sb="26" eb="27">
      <t>オコ</t>
    </rPh>
    <rPh sb="30" eb="31">
      <t>モノ</t>
    </rPh>
    <phoneticPr fontId="1"/>
  </si>
  <si>
    <t>　・とびに係る1級又は2級技能検定合格証の写しに原本証明を行なった物</t>
    <rPh sb="5" eb="6">
      <t>カカ</t>
    </rPh>
    <rPh sb="8" eb="10">
      <t>キュウマタ</t>
    </rPh>
    <rPh sb="12" eb="13">
      <t>キュウ</t>
    </rPh>
    <rPh sb="13" eb="17">
      <t>ギノウケンテイ</t>
    </rPh>
    <rPh sb="17" eb="19">
      <t>ゴウカク</t>
    </rPh>
    <rPh sb="19" eb="20">
      <t>ショウ</t>
    </rPh>
    <rPh sb="21" eb="22">
      <t>ウツ</t>
    </rPh>
    <rPh sb="24" eb="26">
      <t>ゲンポン</t>
    </rPh>
    <rPh sb="26" eb="28">
      <t>ショウメイ</t>
    </rPh>
    <rPh sb="29" eb="30">
      <t>オコ</t>
    </rPh>
    <rPh sb="33" eb="34">
      <t>モノ</t>
    </rPh>
    <phoneticPr fontId="1"/>
  </si>
  <si>
    <t>ⅲ．2017（平成29）年7月以降の経験年月数</t>
    <rPh sb="21" eb="22">
      <t>ツキ</t>
    </rPh>
    <phoneticPr fontId="1"/>
  </si>
  <si>
    <t>ⅱ．2015（平成27）年7月から2017（平成29）年6月末までの経験年月数</t>
    <rPh sb="37" eb="38">
      <t>ゲツ</t>
    </rPh>
    <phoneticPr fontId="1"/>
  </si>
  <si>
    <t>「ⅲ」に経験年月数を入力される方は、「足場の組立て等に係る特別教育」等の足場の組立て等の作業に従事できる者であることを証明する書類を必ず付けてください。</t>
    <rPh sb="4" eb="9">
      <t>ケイケンネンゲツスウ</t>
    </rPh>
    <rPh sb="10" eb="12">
      <t>ニュウリョク</t>
    </rPh>
    <rPh sb="15" eb="16">
      <t>カタ</t>
    </rPh>
    <rPh sb="19" eb="21">
      <t>アシバ</t>
    </rPh>
    <rPh sb="22" eb="24">
      <t>クミタ</t>
    </rPh>
    <rPh sb="25" eb="26">
      <t>ナド</t>
    </rPh>
    <rPh sb="27" eb="28">
      <t>カカ</t>
    </rPh>
    <rPh sb="29" eb="33">
      <t>トクベツキョウイク</t>
    </rPh>
    <rPh sb="36" eb="38">
      <t>アシバ</t>
    </rPh>
    <rPh sb="39" eb="41">
      <t>クミタ</t>
    </rPh>
    <rPh sb="42" eb="43">
      <t>ナド</t>
    </rPh>
    <rPh sb="52" eb="53">
      <t>モノ</t>
    </rPh>
    <phoneticPr fontId="1"/>
  </si>
  <si>
    <t>旧姓はを併記する場合、次の物が必要です。</t>
    <rPh sb="0" eb="2">
      <t>キュウセイ</t>
    </rPh>
    <rPh sb="4" eb="6">
      <t>ヘイキ</t>
    </rPh>
    <rPh sb="8" eb="10">
      <t>バアイ</t>
    </rPh>
    <rPh sb="11" eb="12">
      <t>ツギ</t>
    </rPh>
    <rPh sb="13" eb="14">
      <t>モノ</t>
    </rPh>
    <rPh sb="15" eb="17">
      <t>ヒツヨウ</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</si>
  <si>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</si>
  <si>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「旧姓」・・・</t>
    <phoneticPr fontId="1"/>
  </si>
  <si>
    <t>「通称名」・・・</t>
    <rPh sb="1" eb="3">
      <t>ツウショウ</t>
    </rPh>
    <rPh sb="3" eb="4">
      <t>メイ</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</si>
  <si>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</si>
  <si>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</si>
  <si>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受講申込書「②受講資格」の内、「ⅲ」欄に2017年（平成29年）以降の経験を入力された方は、「足場の組立て等に係る特別教育修了証」等の当該作業に従事できる証明書類を必ず付けてください。なお、証明書類には原本証明が必要です。</t>
    <rPh sb="0" eb="5">
      <t>ジュコウモウシコミショ</t>
    </rPh>
    <rPh sb="7" eb="11">
      <t>ジュコウシカク</t>
    </rPh>
    <rPh sb="13" eb="14">
      <t>ウチ</t>
    </rPh>
    <rPh sb="18" eb="19">
      <t>ラン</t>
    </rPh>
    <rPh sb="24" eb="25">
      <t>ネン</t>
    </rPh>
    <rPh sb="26" eb="28">
      <t>ヘイセイ</t>
    </rPh>
    <rPh sb="30" eb="31">
      <t>ネン</t>
    </rPh>
    <rPh sb="32" eb="34">
      <t>イコウ</t>
    </rPh>
    <rPh sb="35" eb="37">
      <t>ケイケン</t>
    </rPh>
    <rPh sb="38" eb="40">
      <t>ニュウリョク</t>
    </rPh>
    <rPh sb="43" eb="44">
      <t>カタ</t>
    </rPh>
    <rPh sb="47" eb="49">
      <t>アシバ</t>
    </rPh>
    <rPh sb="50" eb="52">
      <t>クミタ</t>
    </rPh>
    <rPh sb="53" eb="54">
      <t>ナド</t>
    </rPh>
    <rPh sb="55" eb="56">
      <t>カカ</t>
    </rPh>
    <rPh sb="57" eb="61">
      <t>トクベツキョウイク</t>
    </rPh>
    <rPh sb="61" eb="64">
      <t>シュウリョウショウ</t>
    </rPh>
    <rPh sb="65" eb="66">
      <t>ナド</t>
    </rPh>
    <rPh sb="67" eb="71">
      <t>トウガイサギョウ</t>
    </rPh>
    <rPh sb="72" eb="74">
      <t>ジュウジ</t>
    </rPh>
    <rPh sb="77" eb="81">
      <t>ショウメイショルイ</t>
    </rPh>
    <rPh sb="82" eb="83">
      <t>カナラ</t>
    </rPh>
    <rPh sb="84" eb="85">
      <t>ツ</t>
    </rPh>
    <phoneticPr fontId="1"/>
  </si>
  <si>
    <t>　「ⅲ」に経験年月数を入力される方は、「足場の組立て等に係る特別教育」等の足場の組立て等の作業に従事できる者であることを証明する書類を必ず付けてください。</t>
    <phoneticPr fontId="1"/>
  </si>
  <si>
    <t>※「足場の組立て等特別教育」（平成27年7月1日施行）については、こちらをご確認ください。（外部リンク）</t>
    <rPh sb="2" eb="4">
      <t>アシバ</t>
    </rPh>
    <rPh sb="5" eb="7">
      <t>クミタ</t>
    </rPh>
    <rPh sb="8" eb="9">
      <t>ナド</t>
    </rPh>
    <rPh sb="9" eb="13">
      <t>トクベツキョウイク</t>
    </rPh>
    <rPh sb="15" eb="17">
      <t>ヘイセイ</t>
    </rPh>
    <rPh sb="19" eb="20">
      <t>ネン</t>
    </rPh>
    <rPh sb="21" eb="22">
      <t>ガツ</t>
    </rPh>
    <rPh sb="23" eb="24">
      <t>ニチ</t>
    </rPh>
    <rPh sb="24" eb="26">
      <t>シコウ</t>
    </rPh>
    <rPh sb="38" eb="40">
      <t>カクニン</t>
    </rPh>
    <rPh sb="46" eb="48">
      <t>ガイブ</t>
    </rPh>
    <phoneticPr fontId="1"/>
  </si>
  <si>
    <t>※「足場の組立て等作業主任者技能講習」の受講資格等については「講習のご案内」をご確認ください。（外部リンク）</t>
    <rPh sb="2" eb="4">
      <t>アシバ</t>
    </rPh>
    <rPh sb="5" eb="7">
      <t>クミタ</t>
    </rPh>
    <rPh sb="8" eb="9">
      <t>ナド</t>
    </rPh>
    <rPh sb="9" eb="18">
      <t>サギョウシュニンシャギノウコウシュウ</t>
    </rPh>
    <rPh sb="20" eb="25">
      <t>ジュコウシカクナド</t>
    </rPh>
    <rPh sb="31" eb="33">
      <t>コウシュウ</t>
    </rPh>
    <rPh sb="35" eb="37">
      <t>アンナイ</t>
    </rPh>
    <rPh sb="40" eb="42">
      <t>カクニン</t>
    </rPh>
    <rPh sb="48" eb="50">
      <t>ガイブ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</si>
</sst>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F800]dddd\,\ mmmm\ dd\,\ yyyy"/>
    <numFmt numFmtId="177" formatCode="yyyy&quot;年&quot;m&quot;月&quot;d&quot;日&quot;;@"/>
    <numFmt numFmtId="178" formatCode="0_);[Red]\(0\)"/>
    <numFmt numFmtId="179" formatCode="#,##0_);[Red]\(#,##0\)"/>
  </numFmts>
  <fonts count="33"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8"/>
      <color theme="1"/>
      <name val="游ゴシック"/>
      <family val="2"/>
      <charset val="128"/>
      <scheme val="minor"/>
    </font>
    <font>
      <sz val="12"/>
      <color theme="1"/>
      <name val="BIZ UDPゴシック"/>
      <family val="3"/>
      <charset val="128"/>
    </font>
    <font>
      <sz val="10"/>
      <color theme="1"/>
      <name val="HGSｺﾞｼｯｸE"/>
      <family val="3"/>
      <charset val="128"/>
    </font>
    <font>
      <sz val="11"/>
      <color theme="1"/>
      <name val="HGPｺﾞｼｯｸE"/>
      <family val="3"/>
      <charset val="128"/>
    </font>
    <font>
      <sz val="11"/>
      <color rgb="FFFF0000"/>
      <name val="HGPｺﾞｼｯｸE"/>
      <family val="3"/>
      <charset val="128"/>
    </font>
    <font>
      <sz val="11"/>
      <color rgb="FFFF0000"/>
      <name val="BIZ UDPゴシック"/>
      <family val="3"/>
      <charset val="128"/>
    </font>
    <font>
      <sz val="8"/>
      <color theme="1"/>
      <name val="BIZ UDPゴシック"/>
      <family val="3"/>
      <charset val="128"/>
    </font>
    <font>
      <b/>
      <sz val="11"/>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sz val="11"/>
      <color theme="0" tint="-0.34998626667073579"/>
      <name val="游ゴシック"/>
      <family val="2"/>
      <charset val="128"/>
      <scheme val="minor"/>
    </font>
    <font>
      <sz val="11"/>
      <color theme="0"/>
      <name val="游ゴシック"/>
      <family val="3"/>
      <charset val="128"/>
      <scheme val="minor"/>
    </font>
    <font>
      <b/>
      <sz val="11"/>
      <color theme="0"/>
      <name val="游ゴシック"/>
      <family val="3"/>
      <charset val="128"/>
      <scheme val="minor"/>
    </font>
    <font>
      <sz val="11"/>
      <color theme="0"/>
      <name val="HGPｺﾞｼｯｸE"/>
      <family val="3"/>
      <charset val="128"/>
    </font>
    <font>
      <sz val="11"/>
      <color theme="0"/>
      <name val="BIZ UDPゴシック"/>
      <family val="3"/>
      <charset val="128"/>
    </font>
    <font>
      <sz val="11"/>
      <color theme="0"/>
      <name val="游ゴシック Light"/>
      <family val="3"/>
      <charset val="128"/>
      <scheme val="major"/>
    </font>
    <font>
      <b/>
      <sz val="11"/>
      <color theme="1"/>
      <name val="BIZ UDPゴシック"/>
      <family val="3"/>
      <charset val="128"/>
    </font>
    <font>
      <sz val="11"/>
      <color theme="0" tint="-0.34998626667073579"/>
      <name val="游ゴシック"/>
      <family val="3"/>
      <charset val="128"/>
      <scheme val="minor"/>
    </font>
    <font>
      <sz val="11"/>
      <color theme="1"/>
      <name val="ＭＳ 明朝"/>
      <family val="1"/>
      <charset val="128"/>
    </font>
    <font>
      <sz val="10"/>
      <color theme="1"/>
      <name val="BIZ UDPゴシック"/>
      <family val="3"/>
      <charset val="128"/>
    </font>
    <font>
      <b/>
      <sz val="11"/>
      <color theme="1"/>
      <name val="游ゴシック"/>
      <family val="2"/>
      <charset val="128"/>
      <scheme val="minor"/>
    </font>
    <font>
      <b/>
      <sz val="10"/>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19">
    <xf numFmtId="0" fontId="0" fillId="0" borderId="0" xfId="0">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shrinkToFit="1"/>
    </xf>
    <xf numFmtId="0" fontId="9" fillId="0" borderId="18" xfId="0" applyFont="1" applyBorder="1" applyAlignment="1">
      <alignment horizontal="right" vertical="center"/>
    </xf>
    <xf numFmtId="0" fontId="6" fillId="0" borderId="10" xfId="0" applyFont="1" applyBorder="1">
      <alignment vertical="center"/>
    </xf>
    <xf numFmtId="0" fontId="6" fillId="0" borderId="8" xfId="0" applyFont="1" applyBorder="1">
      <alignment vertical="center"/>
    </xf>
    <xf numFmtId="0" fontId="4" fillId="0" borderId="50" xfId="0" applyFont="1" applyBorder="1" applyAlignment="1">
      <alignment horizontal="center" vertical="center" wrapText="1"/>
    </xf>
    <xf numFmtId="0" fontId="0" fillId="0" borderId="7"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5" fillId="0" borderId="37" xfId="0" applyFont="1" applyBorder="1" applyAlignment="1">
      <alignment horizontal="center" vertical="center" wrapText="1"/>
    </xf>
    <xf numFmtId="0" fontId="0" fillId="0" borderId="7" xfId="0" applyBorder="1" applyAlignment="1">
      <alignment horizontal="center"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4" borderId="0" xfId="0" applyFill="1" applyAlignment="1">
      <alignment horizontal="left" vertical="center"/>
    </xf>
    <xf numFmtId="0" fontId="0" fillId="4" borderId="0" xfId="0" applyFill="1">
      <alignment vertical="center"/>
    </xf>
    <xf numFmtId="0" fontId="20" fillId="4" borderId="0" xfId="1" applyFont="1" applyFill="1" applyAlignment="1">
      <alignment horizontal="left" vertical="center"/>
    </xf>
    <xf numFmtId="56" fontId="0" fillId="4" borderId="0" xfId="0" applyNumberFormat="1" applyFill="1">
      <alignment vertical="center"/>
    </xf>
    <xf numFmtId="0" fontId="18" fillId="4" borderId="0" xfId="0" applyFont="1" applyFill="1">
      <alignment vertical="center"/>
    </xf>
    <xf numFmtId="56" fontId="18" fillId="4" borderId="0" xfId="0" applyNumberFormat="1" applyFont="1" applyFill="1">
      <alignment vertical="center"/>
    </xf>
    <xf numFmtId="0" fontId="12" fillId="4" borderId="0" xfId="0" applyFont="1" applyFill="1">
      <alignment vertical="center"/>
    </xf>
    <xf numFmtId="0" fontId="0" fillId="4" borderId="0" xfId="0" applyFill="1" applyAlignment="1">
      <alignment horizontal="center" vertical="center"/>
    </xf>
    <xf numFmtId="0" fontId="16" fillId="4" borderId="0" xfId="0" applyFont="1" applyFill="1">
      <alignment vertical="center"/>
    </xf>
    <xf numFmtId="0" fontId="12" fillId="4" borderId="0" xfId="0" applyFont="1" applyFill="1" applyAlignment="1">
      <alignment horizontal="left" vertical="center"/>
    </xf>
    <xf numFmtId="0" fontId="0" fillId="4" borderId="0" xfId="0" applyFill="1" applyAlignment="1">
      <alignment vertical="center" shrinkToFit="1"/>
    </xf>
    <xf numFmtId="0" fontId="13" fillId="4" borderId="0" xfId="0" applyFont="1" applyFill="1" applyAlignment="1">
      <alignment horizontal="left" vertical="center"/>
    </xf>
    <xf numFmtId="177" fontId="0" fillId="4" borderId="0" xfId="0" applyNumberFormat="1" applyFill="1">
      <alignment vertical="center"/>
    </xf>
    <xf numFmtId="178" fontId="0" fillId="4" borderId="0" xfId="0" applyNumberFormat="1" applyFill="1">
      <alignment vertical="center"/>
    </xf>
    <xf numFmtId="0" fontId="21" fillId="4" borderId="0" xfId="0" applyFont="1" applyFill="1">
      <alignment vertical="center"/>
    </xf>
    <xf numFmtId="0" fontId="22" fillId="4" borderId="0" xfId="0" applyFont="1" applyFill="1">
      <alignment vertical="center"/>
    </xf>
    <xf numFmtId="0" fontId="23" fillId="4" borderId="0" xfId="0" applyFont="1" applyFill="1">
      <alignment vertical="center"/>
    </xf>
    <xf numFmtId="0" fontId="18" fillId="4" borderId="0" xfId="0" applyFont="1" applyFill="1" applyAlignment="1">
      <alignment horizontal="left" vertical="center"/>
    </xf>
    <xf numFmtId="0" fontId="18" fillId="4" borderId="0" xfId="0" applyFont="1" applyFill="1" applyAlignment="1">
      <alignment vertical="center" shrinkToFit="1"/>
    </xf>
    <xf numFmtId="0" fontId="18" fillId="4" borderId="0" xfId="0" applyFont="1" applyFill="1" applyAlignment="1">
      <alignment vertical="center" wrapText="1"/>
    </xf>
    <xf numFmtId="0" fontId="23" fillId="4" borderId="0" xfId="0" applyFont="1" applyFill="1" applyAlignment="1">
      <alignment vertical="center" shrinkToFit="1"/>
    </xf>
    <xf numFmtId="0" fontId="23" fillId="4" borderId="0" xfId="0" applyFont="1" applyFill="1" applyAlignment="1">
      <alignment horizontal="left" vertical="center"/>
    </xf>
    <xf numFmtId="0" fontId="24" fillId="4" borderId="0" xfId="0" applyFont="1" applyFill="1">
      <alignment vertical="center"/>
    </xf>
    <xf numFmtId="0" fontId="25" fillId="4" borderId="0" xfId="0" applyFont="1" applyFill="1">
      <alignment vertical="center"/>
    </xf>
    <xf numFmtId="0" fontId="24" fillId="4" borderId="0" xfId="0" applyFont="1" applyFill="1" applyAlignment="1">
      <alignment horizontal="left" vertical="center"/>
    </xf>
    <xf numFmtId="0" fontId="25" fillId="4" borderId="0" xfId="0" applyFont="1" applyFill="1" applyAlignment="1">
      <alignment vertical="center" shrinkToFit="1"/>
    </xf>
    <xf numFmtId="0" fontId="22" fillId="4" borderId="0" xfId="0" applyFont="1" applyFill="1" applyAlignment="1">
      <alignment vertical="center" wrapText="1"/>
    </xf>
    <xf numFmtId="0" fontId="26" fillId="4" borderId="0" xfId="0" applyFont="1" applyFill="1">
      <alignment vertical="center"/>
    </xf>
    <xf numFmtId="0" fontId="0" fillId="0" borderId="12" xfId="0" applyBorder="1" applyAlignment="1">
      <alignment vertical="center" shrinkToFit="1"/>
    </xf>
    <xf numFmtId="0" fontId="0" fillId="0" borderId="12" xfId="0" applyBorder="1" applyAlignment="1">
      <alignment horizontal="center" vertical="center" shrinkToFit="1"/>
    </xf>
    <xf numFmtId="0" fontId="0" fillId="0" borderId="7" xfId="0" applyBorder="1" applyAlignment="1">
      <alignment vertical="center" shrinkToFit="1"/>
    </xf>
    <xf numFmtId="0" fontId="0" fillId="0" borderId="32" xfId="0" applyBorder="1" applyAlignment="1">
      <alignment vertical="center" shrinkToFit="1"/>
    </xf>
    <xf numFmtId="0" fontId="0" fillId="0" borderId="54" xfId="0" applyBorder="1" applyAlignment="1">
      <alignment vertical="center" shrinkToFit="1"/>
    </xf>
    <xf numFmtId="0" fontId="0" fillId="0" borderId="2" xfId="0" applyBorder="1" applyAlignment="1">
      <alignment vertical="center" shrinkToFit="1"/>
    </xf>
    <xf numFmtId="0" fontId="0" fillId="0" borderId="51" xfId="0" applyBorder="1" applyAlignment="1">
      <alignment vertical="center" shrinkToFit="1"/>
    </xf>
    <xf numFmtId="0" fontId="0" fillId="4" borderId="71" xfId="0" applyFill="1" applyBorder="1" applyAlignment="1" applyProtection="1">
      <alignment horizontal="center" vertical="center"/>
      <protection locked="0"/>
    </xf>
    <xf numFmtId="0" fontId="28" fillId="4" borderId="0" xfId="0" applyFont="1" applyFill="1">
      <alignment vertical="center"/>
    </xf>
    <xf numFmtId="0" fontId="16" fillId="4" borderId="0" xfId="0" applyFont="1" applyFill="1" applyAlignment="1">
      <alignment horizontal="center" vertical="center" shrinkToFit="1"/>
    </xf>
    <xf numFmtId="0" fontId="2" fillId="4" borderId="0" xfId="0" applyFont="1" applyFill="1" applyAlignment="1">
      <alignment horizontal="left" vertical="center" shrinkToFit="1"/>
    </xf>
    <xf numFmtId="0" fontId="16" fillId="4" borderId="0" xfId="0" applyFont="1" applyFill="1" applyAlignment="1">
      <alignment horizontal="left" vertical="center"/>
    </xf>
    <xf numFmtId="0" fontId="0" fillId="4" borderId="0" xfId="0" applyFill="1" applyAlignment="1">
      <alignment horizontal="left" vertical="center" wrapText="1"/>
    </xf>
    <xf numFmtId="0" fontId="16" fillId="4" borderId="0" xfId="0" applyFont="1" applyFill="1" applyAlignment="1">
      <alignment horizontal="left" vertical="center" wrapText="1"/>
    </xf>
    <xf numFmtId="0" fontId="0" fillId="4" borderId="0" xfId="0" applyFill="1" applyAlignment="1" applyProtection="1">
      <alignment horizontal="left" vertical="center"/>
      <protection locked="0"/>
    </xf>
    <xf numFmtId="0" fontId="16" fillId="4" borderId="0" xfId="0" applyFont="1" applyFill="1" applyAlignment="1">
      <alignment horizontal="center" vertical="center"/>
    </xf>
    <xf numFmtId="0" fontId="16" fillId="3" borderId="0" xfId="0" applyFont="1" applyFill="1" applyAlignment="1">
      <alignment horizontal="center" vertical="center" shrinkToFit="1"/>
    </xf>
    <xf numFmtId="177" fontId="0" fillId="4" borderId="0" xfId="0" applyNumberFormat="1" applyFill="1" applyAlignment="1" applyProtection="1">
      <alignment horizontal="center" vertical="center"/>
      <protection locked="0"/>
    </xf>
    <xf numFmtId="176" fontId="0" fillId="4" borderId="0" xfId="0" applyNumberFormat="1" applyFill="1" applyAlignment="1" applyProtection="1">
      <alignment horizontal="center" vertical="center"/>
      <protection locked="0"/>
    </xf>
    <xf numFmtId="0" fontId="29" fillId="4" borderId="0" xfId="0" applyFont="1" applyFill="1" applyAlignment="1">
      <alignment horizontal="left" vertical="center"/>
    </xf>
    <xf numFmtId="0" fontId="2" fillId="4" borderId="0" xfId="0" applyFont="1" applyFill="1">
      <alignment vertical="center"/>
    </xf>
    <xf numFmtId="0" fontId="32" fillId="4" borderId="0" xfId="0" applyFont="1" applyFill="1" applyAlignment="1">
      <alignment horizontal="left" vertical="center"/>
    </xf>
    <xf numFmtId="0" fontId="2" fillId="4" borderId="0" xfId="0" applyFont="1" applyFill="1" applyAlignment="1">
      <alignment horizontal="left" vertical="center" wrapText="1"/>
    </xf>
    <xf numFmtId="0" fontId="7" fillId="4" borderId="0" xfId="0" applyFont="1" applyFill="1">
      <alignment vertical="center"/>
    </xf>
    <xf numFmtId="0" fontId="27" fillId="4" borderId="2" xfId="0" applyFont="1" applyFill="1" applyBorder="1" applyAlignment="1">
      <alignment vertical="center" wrapText="1"/>
    </xf>
    <xf numFmtId="0" fontId="31" fillId="4" borderId="8" xfId="0" applyFont="1" applyFill="1" applyBorder="1">
      <alignment vertical="center"/>
    </xf>
    <xf numFmtId="0" fontId="27" fillId="4" borderId="8" xfId="0" applyFont="1" applyFill="1" applyBorder="1">
      <alignment vertical="center"/>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0" fillId="4" borderId="0" xfId="0" applyFill="1" applyAlignment="1">
      <alignment horizontal="left" vertical="center"/>
    </xf>
    <xf numFmtId="0" fontId="16" fillId="4" borderId="0" xfId="0" applyFont="1" applyFill="1" applyAlignment="1">
      <alignment horizontal="left" vertical="center" wrapText="1"/>
    </xf>
    <xf numFmtId="0" fontId="16" fillId="3" borderId="0" xfId="0" applyFont="1" applyFill="1" applyAlignment="1">
      <alignment horizontal="left"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0" fillId="4" borderId="76" xfId="0" applyFill="1" applyBorder="1" applyAlignment="1" applyProtection="1">
      <alignment horizontal="left" vertical="center"/>
      <protection locked="0"/>
    </xf>
    <xf numFmtId="0" fontId="0" fillId="4" borderId="77" xfId="0" applyFill="1" applyBorder="1" applyAlignment="1" applyProtection="1">
      <alignment horizontal="left" vertical="center"/>
      <protection locked="0"/>
    </xf>
    <xf numFmtId="0" fontId="0" fillId="4" borderId="78" xfId="0" applyFill="1" applyBorder="1" applyAlignment="1" applyProtection="1">
      <alignment horizontal="left"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6" fillId="3" borderId="18" xfId="0" applyFont="1" applyFill="1" applyBorder="1" applyAlignment="1">
      <alignment horizontal="left" vertical="center"/>
    </xf>
    <xf numFmtId="0" fontId="16" fillId="3" borderId="19" xfId="0" applyFont="1" applyFill="1" applyBorder="1" applyAlignment="1">
      <alignment horizontal="left" vertical="center"/>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14" fontId="0" fillId="4" borderId="76" xfId="0" applyNumberFormat="1"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16" fillId="4" borderId="0" xfId="0" applyFont="1" applyFill="1" applyAlignment="1">
      <alignment horizontal="left" vertical="center"/>
    </xf>
    <xf numFmtId="0" fontId="16" fillId="2" borderId="44" xfId="0" applyFont="1" applyFill="1" applyBorder="1" applyAlignment="1">
      <alignment horizontal="center" vertical="center"/>
    </xf>
    <xf numFmtId="0" fontId="16" fillId="2" borderId="11" xfId="0" applyFont="1" applyFill="1" applyBorder="1" applyAlignment="1">
      <alignment horizontal="center" vertical="center" shrinkToFit="1"/>
    </xf>
    <xf numFmtId="176" fontId="0" fillId="4" borderId="76" xfId="0" applyNumberFormat="1" applyFill="1" applyBorder="1" applyAlignment="1" applyProtection="1">
      <alignment horizontal="left" vertical="center"/>
      <protection locked="0"/>
    </xf>
    <xf numFmtId="176" fontId="0" fillId="4" borderId="77" xfId="0" applyNumberFormat="1" applyFill="1" applyBorder="1" applyAlignment="1" applyProtection="1">
      <alignment horizontal="left" vertical="center"/>
      <protection locked="0"/>
    </xf>
    <xf numFmtId="176" fontId="0" fillId="4" borderId="78" xfId="0" applyNumberFormat="1" applyFill="1" applyBorder="1" applyAlignment="1" applyProtection="1">
      <alignment horizontal="left" vertical="center"/>
      <protection locked="0"/>
    </xf>
    <xf numFmtId="0" fontId="0" fillId="4" borderId="76" xfId="0" applyFill="1" applyBorder="1" applyAlignment="1" applyProtection="1">
      <alignment horizontal="center" vertical="center"/>
      <protection locked="0"/>
    </xf>
    <xf numFmtId="0" fontId="12" fillId="4" borderId="0" xfId="0" applyFont="1" applyFill="1" applyAlignment="1">
      <alignment horizontal="left" vertical="center"/>
    </xf>
    <xf numFmtId="0" fontId="13" fillId="3" borderId="0" xfId="0" applyFont="1" applyFill="1" applyAlignment="1">
      <alignment horizontal="left" vertical="center"/>
    </xf>
    <xf numFmtId="0" fontId="16" fillId="4" borderId="0" xfId="0" applyFont="1" applyFill="1" applyAlignment="1">
      <alignment horizontal="left" vertical="center" wrapText="1" shrinkToFit="1"/>
    </xf>
    <xf numFmtId="0" fontId="16" fillId="3" borderId="0" xfId="0" applyFont="1" applyFill="1" applyAlignment="1">
      <alignment horizontal="left" vertical="center" shrinkToFit="1"/>
    </xf>
    <xf numFmtId="0" fontId="16" fillId="4" borderId="0" xfId="0" applyFont="1" applyFill="1" applyAlignment="1">
      <alignment horizontal="left" vertical="center" shrinkToFit="1"/>
    </xf>
    <xf numFmtId="0" fontId="14" fillId="3" borderId="0" xfId="0" applyFont="1" applyFill="1" applyAlignment="1">
      <alignment horizontal="left" vertical="center" shrinkToFit="1"/>
    </xf>
    <xf numFmtId="0" fontId="14" fillId="3" borderId="0" xfId="0" applyFont="1" applyFill="1" applyAlignment="1">
      <alignment horizontal="left" vertical="center"/>
    </xf>
    <xf numFmtId="177" fontId="0" fillId="4" borderId="72" xfId="0" applyNumberFormat="1" applyFill="1" applyBorder="1" applyAlignment="1" applyProtection="1">
      <alignment horizontal="center" vertical="center"/>
      <protection locked="0"/>
    </xf>
    <xf numFmtId="177" fontId="0" fillId="4" borderId="73" xfId="0" applyNumberFormat="1" applyFill="1" applyBorder="1" applyAlignment="1" applyProtection="1">
      <alignment horizontal="center" vertical="center"/>
      <protection locked="0"/>
    </xf>
    <xf numFmtId="31" fontId="0" fillId="4" borderId="74" xfId="0" applyNumberFormat="1" applyFill="1" applyBorder="1" applyAlignment="1" applyProtection="1">
      <alignment horizontal="left" vertical="center" shrinkToFit="1"/>
      <protection locked="0"/>
    </xf>
    <xf numFmtId="0" fontId="0" fillId="4" borderId="75" xfId="0" applyFill="1" applyBorder="1" applyAlignment="1" applyProtection="1">
      <alignment horizontal="left" vertical="center" shrinkToFit="1"/>
      <protection locked="0"/>
    </xf>
    <xf numFmtId="176" fontId="0" fillId="4" borderId="0" xfId="0" applyNumberFormat="1" applyFill="1" applyAlignment="1">
      <alignment horizontal="center" vertical="center"/>
    </xf>
    <xf numFmtId="176" fontId="0" fillId="4" borderId="72" xfId="0" applyNumberFormat="1" applyFill="1" applyBorder="1" applyAlignment="1" applyProtection="1">
      <alignment horizontal="center" vertical="center"/>
      <protection locked="0"/>
    </xf>
    <xf numFmtId="176" fontId="0" fillId="4" borderId="73" xfId="0" applyNumberFormat="1" applyFill="1" applyBorder="1" applyAlignment="1" applyProtection="1">
      <alignment horizontal="center" vertical="center"/>
      <protection locked="0"/>
    </xf>
    <xf numFmtId="176" fontId="0" fillId="4" borderId="60" xfId="0" applyNumberFormat="1" applyFill="1" applyBorder="1" applyAlignment="1" applyProtection="1">
      <alignment horizontal="center" vertical="center"/>
      <protection locked="0"/>
    </xf>
    <xf numFmtId="176" fontId="0" fillId="4" borderId="65" xfId="0" applyNumberFormat="1" applyFill="1" applyBorder="1" applyAlignment="1" applyProtection="1">
      <alignment horizontal="center" vertical="center"/>
      <protection locked="0"/>
    </xf>
    <xf numFmtId="177" fontId="0" fillId="4" borderId="60" xfId="0" applyNumberFormat="1" applyFill="1" applyBorder="1" applyAlignment="1" applyProtection="1">
      <alignment horizontal="center" vertical="center"/>
      <protection locked="0"/>
    </xf>
    <xf numFmtId="177" fontId="0" fillId="4" borderId="65" xfId="0" applyNumberFormat="1" applyFill="1" applyBorder="1" applyAlignment="1" applyProtection="1">
      <alignment horizontal="center" vertical="center"/>
      <protection locked="0"/>
    </xf>
    <xf numFmtId="177" fontId="0" fillId="4" borderId="76" xfId="0" applyNumberFormat="1" applyFill="1" applyBorder="1" applyAlignment="1" applyProtection="1">
      <alignment horizontal="center" vertical="center"/>
      <protection locked="0"/>
    </xf>
    <xf numFmtId="177" fontId="0" fillId="4" borderId="78" xfId="0" applyNumberFormat="1" applyFill="1" applyBorder="1" applyAlignment="1" applyProtection="1">
      <alignment horizontal="center" vertical="center"/>
      <protection locked="0"/>
    </xf>
    <xf numFmtId="0" fontId="2" fillId="4" borderId="0" xfId="0" applyFont="1" applyFill="1" applyAlignment="1">
      <alignment horizontal="left" vertical="center"/>
    </xf>
    <xf numFmtId="176" fontId="0" fillId="4" borderId="76" xfId="0" applyNumberFormat="1" applyFill="1" applyBorder="1" applyAlignment="1" applyProtection="1">
      <alignment horizontal="center" vertical="center"/>
      <protection locked="0"/>
    </xf>
    <xf numFmtId="176" fontId="0" fillId="4" borderId="78" xfId="0" applyNumberFormat="1" applyFill="1" applyBorder="1" applyAlignment="1" applyProtection="1">
      <alignment horizontal="center" vertical="center"/>
      <protection locked="0"/>
    </xf>
    <xf numFmtId="0" fontId="16" fillId="2" borderId="11" xfId="0" applyFont="1" applyFill="1" applyBorder="1" applyAlignment="1">
      <alignment horizontal="distributed" vertical="center"/>
    </xf>
    <xf numFmtId="0" fontId="16" fillId="2" borderId="4" xfId="0" applyFont="1" applyFill="1" applyBorder="1" applyAlignment="1">
      <alignment horizontal="distributed" vertical="center"/>
    </xf>
    <xf numFmtId="0" fontId="0" fillId="4" borderId="41"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2" fillId="4" borderId="0" xfId="0" applyFont="1" applyFill="1" applyAlignment="1">
      <alignment horizontal="left" vertical="center" shrinkToFit="1"/>
    </xf>
    <xf numFmtId="0" fontId="0" fillId="0" borderId="0" xfId="0" applyAlignment="1">
      <alignment horizontal="left" vertical="center" shrinkToFit="1"/>
    </xf>
    <xf numFmtId="176" fontId="0" fillId="4" borderId="72" xfId="0" applyNumberFormat="1" applyFill="1" applyBorder="1" applyAlignment="1" applyProtection="1">
      <alignment horizontal="left" vertical="center"/>
      <protection locked="0"/>
    </xf>
    <xf numFmtId="176" fontId="0" fillId="4" borderId="81" xfId="0" applyNumberFormat="1" applyFill="1" applyBorder="1" applyAlignment="1" applyProtection="1">
      <alignment horizontal="left" vertical="center"/>
      <protection locked="0"/>
    </xf>
    <xf numFmtId="176" fontId="0" fillId="4" borderId="73" xfId="0" applyNumberFormat="1" applyFill="1" applyBorder="1" applyAlignment="1" applyProtection="1">
      <alignment horizontal="left" vertical="center"/>
      <protection locked="0"/>
    </xf>
    <xf numFmtId="0" fontId="0" fillId="4" borderId="9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0" fillId="4" borderId="92" xfId="0" applyFill="1" applyBorder="1" applyAlignment="1" applyProtection="1">
      <alignment horizontal="left" vertical="center"/>
      <protection locked="0"/>
    </xf>
    <xf numFmtId="0" fontId="0" fillId="4" borderId="77" xfId="0" applyFill="1" applyBorder="1" applyAlignment="1" applyProtection="1">
      <alignment horizontal="center" vertical="center"/>
      <protection locked="0"/>
    </xf>
    <xf numFmtId="0" fontId="0" fillId="4" borderId="60" xfId="0" applyFill="1" applyBorder="1" applyAlignment="1" applyProtection="1">
      <alignment horizontal="left" vertical="center"/>
      <protection locked="0"/>
    </xf>
    <xf numFmtId="0" fontId="0" fillId="4" borderId="64" xfId="0" applyFill="1" applyBorder="1" applyAlignment="1" applyProtection="1">
      <alignment horizontal="left" vertical="center"/>
      <protection locked="0"/>
    </xf>
    <xf numFmtId="0" fontId="0" fillId="4" borderId="65" xfId="0" applyFill="1" applyBorder="1" applyAlignment="1" applyProtection="1">
      <alignment horizontal="left" vertical="center"/>
      <protection locked="0"/>
    </xf>
    <xf numFmtId="0" fontId="2" fillId="3" borderId="0" xfId="0" applyFont="1" applyFill="1" applyAlignment="1">
      <alignment horizontal="left" vertical="center"/>
    </xf>
    <xf numFmtId="0" fontId="0" fillId="0" borderId="0" xfId="0" applyAlignment="1">
      <alignment horizontal="left" vertical="center"/>
    </xf>
    <xf numFmtId="0" fontId="0" fillId="4" borderId="36"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93"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50" xfId="0" applyFill="1" applyBorder="1" applyAlignment="1" applyProtection="1">
      <alignment horizontal="left" vertical="center"/>
      <protection locked="0"/>
    </xf>
    <xf numFmtId="0" fontId="27" fillId="4" borderId="0" xfId="0" applyFont="1" applyFill="1" applyAlignment="1">
      <alignment horizontal="left" vertical="center"/>
    </xf>
    <xf numFmtId="0" fontId="0" fillId="0" borderId="0" xfId="0" applyAlignment="1">
      <alignment vertical="center" shrinkToFit="1"/>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0" fontId="0" fillId="4" borderId="79" xfId="0" applyFill="1" applyBorder="1" applyAlignment="1" applyProtection="1">
      <alignment horizontal="center" vertical="center" shrinkToFit="1"/>
      <protection locked="0"/>
    </xf>
    <xf numFmtId="0" fontId="0" fillId="4" borderId="82"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0" fillId="4" borderId="74" xfId="0" applyFill="1" applyBorder="1" applyAlignment="1" applyProtection="1">
      <alignment horizontal="left" vertical="center"/>
      <protection locked="0"/>
    </xf>
    <xf numFmtId="0" fontId="0" fillId="4" borderId="90" xfId="0" applyFill="1" applyBorder="1" applyAlignment="1" applyProtection="1">
      <alignment horizontal="left" vertical="center"/>
      <protection locked="0"/>
    </xf>
    <xf numFmtId="0" fontId="0" fillId="4" borderId="75" xfId="0" applyFill="1" applyBorder="1" applyAlignment="1" applyProtection="1">
      <alignment horizontal="left" vertical="center"/>
      <protection locked="0"/>
    </xf>
    <xf numFmtId="0" fontId="20" fillId="0" borderId="0" xfId="1" applyFont="1" applyFill="1" applyProtection="1">
      <alignment vertical="center"/>
      <protection locked="0"/>
    </xf>
    <xf numFmtId="5" fontId="0" fillId="4" borderId="76" xfId="0" applyNumberFormat="1" applyFill="1" applyBorder="1" applyAlignment="1" applyProtection="1">
      <alignment horizontal="center" vertical="center"/>
      <protection locked="0"/>
    </xf>
    <xf numFmtId="5" fontId="0" fillId="4" borderId="78" xfId="0" applyNumberFormat="1" applyFill="1" applyBorder="1" applyAlignment="1" applyProtection="1">
      <alignment horizontal="center" vertical="center"/>
      <protection locked="0"/>
    </xf>
    <xf numFmtId="0" fontId="16" fillId="4" borderId="70" xfId="0" applyFont="1" applyFill="1" applyBorder="1" applyAlignment="1">
      <alignment horizontal="left" vertical="center" shrinkToFit="1"/>
    </xf>
    <xf numFmtId="5" fontId="0" fillId="4" borderId="17" xfId="0" applyNumberFormat="1" applyFill="1" applyBorder="1" applyAlignment="1">
      <alignment horizontal="center" vertical="center"/>
    </xf>
    <xf numFmtId="0" fontId="16" fillId="3" borderId="0" xfId="0" applyFont="1" applyFill="1" applyAlignment="1">
      <alignment horizontal="left" vertical="center" wrapText="1"/>
    </xf>
    <xf numFmtId="0" fontId="0" fillId="0" borderId="0" xfId="0" applyAlignment="1">
      <alignment vertical="center" wrapText="1"/>
    </xf>
    <xf numFmtId="5" fontId="0" fillId="4" borderId="15" xfId="0" applyNumberFormat="1" applyFill="1" applyBorder="1" applyAlignment="1">
      <alignment horizontal="center" vertical="center"/>
    </xf>
    <xf numFmtId="0" fontId="0" fillId="4" borderId="0" xfId="0" applyFill="1" applyAlignment="1">
      <alignment horizontal="left" vertical="center" wrapText="1"/>
    </xf>
    <xf numFmtId="0" fontId="7" fillId="4" borderId="0" xfId="0" applyFont="1" applyFill="1" applyAlignment="1">
      <alignment horizontal="left" vertical="center"/>
    </xf>
    <xf numFmtId="0" fontId="7" fillId="4" borderId="0" xfId="0" applyFont="1" applyFill="1" applyAlignment="1">
      <alignment horizontal="left" vertical="center" wrapText="1"/>
    </xf>
    <xf numFmtId="0" fontId="17" fillId="4" borderId="0" xfId="0" applyFont="1" applyFill="1" applyAlignment="1">
      <alignment horizontal="left" vertical="center" wrapText="1"/>
    </xf>
    <xf numFmtId="0" fontId="30" fillId="3" borderId="0" xfId="0" applyFont="1" applyFill="1">
      <alignment vertical="center"/>
    </xf>
    <xf numFmtId="0" fontId="2" fillId="3" borderId="0" xfId="0" applyFont="1" applyFill="1">
      <alignment vertical="center"/>
    </xf>
    <xf numFmtId="0" fontId="17" fillId="4" borderId="0" xfId="0" applyFont="1" applyFill="1" applyAlignment="1">
      <alignment horizontal="left" vertical="center"/>
    </xf>
    <xf numFmtId="0" fontId="16" fillId="4" borderId="0" xfId="0" applyFont="1" applyFill="1" applyAlignment="1">
      <alignment horizontal="center" vertical="center" shrinkToFit="1"/>
    </xf>
    <xf numFmtId="0" fontId="0" fillId="4" borderId="0" xfId="0" applyFill="1" applyAlignment="1">
      <alignment horizontal="left" vertical="center" shrinkToFit="1"/>
    </xf>
    <xf numFmtId="0" fontId="16" fillId="4" borderId="0" xfId="0" applyFont="1" applyFill="1">
      <alignment vertical="center"/>
    </xf>
    <xf numFmtId="0" fontId="0" fillId="0" borderId="0" xfId="0">
      <alignment vertical="center"/>
    </xf>
    <xf numFmtId="0" fontId="0" fillId="4" borderId="0" xfId="0" applyFill="1" applyAlignment="1">
      <alignment horizontal="left" vertical="center" wrapText="1" shrinkToFit="1"/>
    </xf>
    <xf numFmtId="0" fontId="20" fillId="0" borderId="0" xfId="1" applyFont="1" applyFill="1" applyAlignment="1" applyProtection="1">
      <alignment horizontal="center" vertical="center"/>
      <protection locked="0"/>
    </xf>
    <xf numFmtId="0" fontId="16" fillId="4" borderId="0" xfId="0" applyFont="1" applyFill="1" applyAlignment="1">
      <alignment horizontal="center" vertical="center"/>
    </xf>
    <xf numFmtId="0" fontId="13" fillId="3" borderId="0" xfId="0" applyFont="1" applyFill="1" applyAlignment="1">
      <alignment horizontal="left" vertical="center" wrapText="1"/>
    </xf>
    <xf numFmtId="0" fontId="16" fillId="4" borderId="2"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4" borderId="94" xfId="0" applyFont="1" applyFill="1" applyBorder="1" applyAlignment="1">
      <alignment horizontal="left" vertical="center"/>
    </xf>
    <xf numFmtId="0" fontId="16" fillId="4" borderId="0" xfId="0" applyFont="1" applyFill="1" applyAlignment="1">
      <alignment vertical="center" wrapText="1"/>
    </xf>
    <xf numFmtId="0" fontId="27" fillId="4" borderId="8" xfId="0" applyFont="1" applyFill="1" applyBorder="1">
      <alignment vertical="center"/>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8" xfId="0" applyFont="1" applyFill="1" applyBorder="1" applyAlignment="1">
      <alignment horizontal="left" vertical="center" wrapText="1"/>
    </xf>
    <xf numFmtId="0" fontId="0" fillId="4" borderId="19" xfId="0" applyFill="1" applyBorder="1" applyAlignment="1">
      <alignment horizontal="left" vertical="center" wrapText="1"/>
    </xf>
    <xf numFmtId="0" fontId="32" fillId="4" borderId="1" xfId="0" applyFont="1" applyFill="1" applyBorder="1" applyAlignment="1">
      <alignment horizontal="left" vertical="center"/>
    </xf>
    <xf numFmtId="0" fontId="32" fillId="4" borderId="2" xfId="0" applyFont="1" applyFill="1" applyBorder="1" applyAlignment="1">
      <alignment horizontal="left" vertical="center"/>
    </xf>
    <xf numFmtId="0" fontId="32" fillId="4" borderId="3" xfId="0" applyFont="1" applyFill="1" applyBorder="1" applyAlignment="1">
      <alignment horizontal="left" vertical="center"/>
    </xf>
    <xf numFmtId="0" fontId="27" fillId="4" borderId="8" xfId="0" applyFont="1" applyFill="1" applyBorder="1" applyAlignment="1">
      <alignment horizontal="left" vertical="center"/>
    </xf>
    <xf numFmtId="0" fontId="16" fillId="4" borderId="94" xfId="0" applyFont="1" applyFill="1" applyBorder="1">
      <alignment vertical="center"/>
    </xf>
    <xf numFmtId="0" fontId="2" fillId="3" borderId="94" xfId="0" applyFont="1" applyFill="1" applyBorder="1" applyAlignment="1">
      <alignment horizontal="left" vertical="center" wrapText="1"/>
    </xf>
    <xf numFmtId="0" fontId="20" fillId="4" borderId="0" xfId="1" applyFont="1" applyFill="1" applyAlignment="1">
      <alignment horizontal="left" vertical="center"/>
    </xf>
    <xf numFmtId="0" fontId="27" fillId="3" borderId="2" xfId="0" applyFont="1" applyFill="1" applyBorder="1" applyAlignment="1">
      <alignment horizontal="left" vertical="center" wrapText="1"/>
    </xf>
    <xf numFmtId="0" fontId="16" fillId="4" borderId="2" xfId="0" applyFont="1" applyFill="1" applyBorder="1" applyAlignment="1">
      <alignment horizontal="left" vertical="center"/>
    </xf>
    <xf numFmtId="0" fontId="16" fillId="4" borderId="1" xfId="0" applyFont="1"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20" fillId="4" borderId="0" xfId="1" applyFont="1" applyFill="1" applyAlignment="1">
      <alignment horizontal="left" vertical="center" wrapText="1"/>
    </xf>
    <xf numFmtId="0" fontId="0" fillId="0" borderId="57" xfId="0" applyBorder="1" applyAlignment="1">
      <alignment horizontal="center" vertical="center" textRotation="255" shrinkToFit="1"/>
    </xf>
    <xf numFmtId="0" fontId="0" fillId="0" borderId="41"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23" xfId="0" applyBorder="1" applyAlignment="1">
      <alignment horizontal="distributed" vertical="center" shrinkToFit="1"/>
    </xf>
    <xf numFmtId="0" fontId="0" fillId="0" borderId="9" xfId="0" applyBorder="1" applyAlignment="1">
      <alignment horizontal="distributed" vertical="center" shrinkToFit="1"/>
    </xf>
    <xf numFmtId="0" fontId="0" fillId="0" borderId="46" xfId="0" applyBorder="1" applyAlignment="1">
      <alignment horizontal="center" vertical="center" textRotation="255"/>
    </xf>
    <xf numFmtId="0" fontId="0" fillId="0" borderId="41" xfId="0" applyBorder="1" applyAlignment="1">
      <alignment horizontal="center" vertical="center" textRotation="255"/>
    </xf>
    <xf numFmtId="0" fontId="0" fillId="0" borderId="60" xfId="0"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3" xfId="0" applyBorder="1" applyAlignment="1">
      <alignment horizontal="left" vertical="center" shrinkToFit="1"/>
    </xf>
    <xf numFmtId="0" fontId="0" fillId="0" borderId="52" xfId="0" applyBorder="1" applyAlignment="1">
      <alignment horizontal="left" vertical="center" shrinkToFit="1"/>
    </xf>
    <xf numFmtId="0" fontId="0" fillId="0" borderId="17" xfId="0" applyBorder="1" applyAlignment="1">
      <alignment horizontal="left" vertical="center" shrinkToFit="1"/>
    </xf>
    <xf numFmtId="0" fontId="0" fillId="0" borderId="43" xfId="0" applyBorder="1" applyAlignment="1">
      <alignment horizontal="left" vertical="center" shrinkToFit="1"/>
    </xf>
    <xf numFmtId="0" fontId="0" fillId="0" borderId="11" xfId="0" applyBorder="1" applyAlignment="1">
      <alignment horizontal="center" vertical="center" shrinkToFit="1"/>
    </xf>
    <xf numFmtId="0" fontId="6" fillId="0" borderId="20" xfId="0" applyFont="1" applyBorder="1" applyAlignment="1">
      <alignment horizontal="distributed" vertical="center" shrinkToFit="1"/>
    </xf>
    <xf numFmtId="0" fontId="0" fillId="0" borderId="17" xfId="0" applyBorder="1" applyAlignment="1">
      <alignment horizontal="center" vertical="center" shrinkToFit="1"/>
    </xf>
    <xf numFmtId="0" fontId="6" fillId="0" borderId="20" xfId="0" applyFont="1" applyBorder="1" applyAlignment="1">
      <alignment horizontal="center" vertical="center" shrinkToFit="1"/>
    </xf>
    <xf numFmtId="0" fontId="6" fillId="0" borderId="59" xfId="0" applyFont="1" applyBorder="1" applyAlignment="1">
      <alignment horizontal="center" vertical="center" shrinkToFit="1"/>
    </xf>
    <xf numFmtId="0" fontId="0" fillId="0" borderId="43" xfId="0"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11"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top"/>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left" vertical="center"/>
    </xf>
    <xf numFmtId="0" fontId="0" fillId="0" borderId="46" xfId="0" applyBorder="1" applyAlignment="1">
      <alignment horizontal="center" vertical="center" textRotation="255" shrinkToFit="1"/>
    </xf>
    <xf numFmtId="0" fontId="0" fillId="0" borderId="40" xfId="0" applyBorder="1" applyAlignment="1">
      <alignment horizontal="center" vertical="center" textRotation="255"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4" fillId="0" borderId="41"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0" fillId="0" borderId="44" xfId="0"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0" fillId="0" borderId="5" xfId="0" applyBorder="1" applyAlignment="1">
      <alignment horizontal="center" vertical="center"/>
    </xf>
    <xf numFmtId="0" fontId="2" fillId="0" borderId="11" xfId="0" applyFont="1" applyBorder="1" applyAlignment="1">
      <alignment horizontal="center" vertical="center" shrinkToFit="1"/>
    </xf>
    <xf numFmtId="0" fontId="0" fillId="0" borderId="11" xfId="0" applyBorder="1" applyAlignment="1">
      <alignment horizontal="left" vertical="center" shrinkToFit="1"/>
    </xf>
    <xf numFmtId="0" fontId="0" fillId="0" borderId="44" xfId="0" applyBorder="1" applyAlignment="1">
      <alignment horizontal="left" vertical="center" shrinkToFit="1"/>
    </xf>
    <xf numFmtId="0" fontId="0" fillId="0" borderId="0" xfId="0" applyAlignment="1">
      <alignment horizontal="center" vertical="center" shrinkToFit="1"/>
    </xf>
    <xf numFmtId="0" fontId="8" fillId="0" borderId="30" xfId="0" applyFont="1" applyBorder="1" applyAlignment="1">
      <alignment horizontal="left" vertical="center" shrinkToFit="1"/>
    </xf>
    <xf numFmtId="0" fontId="8" fillId="0" borderId="53" xfId="0" applyFont="1" applyBorder="1" applyAlignment="1">
      <alignment horizontal="left" vertical="center" shrinkToFit="1"/>
    </xf>
    <xf numFmtId="0" fontId="0" fillId="0" borderId="49" xfId="0" applyBorder="1" applyAlignment="1">
      <alignment horizontal="center" vertical="center" textRotation="255"/>
    </xf>
    <xf numFmtId="0" fontId="0" fillId="0" borderId="70" xfId="0" applyBorder="1" applyAlignment="1">
      <alignment horizontal="center" vertical="center" textRotation="255"/>
    </xf>
    <xf numFmtId="0" fontId="0" fillId="0" borderId="55" xfId="0" applyBorder="1" applyAlignment="1">
      <alignment horizontal="center" vertical="center" textRotation="255"/>
    </xf>
    <xf numFmtId="0" fontId="6" fillId="0" borderId="0" xfId="0" applyFont="1" applyAlignment="1">
      <alignment horizontal="left" vertical="center" shrinkToFit="1"/>
    </xf>
    <xf numFmtId="0" fontId="0" fillId="0" borderId="20" xfId="0" applyBorder="1" applyAlignment="1">
      <alignment horizontal="left" vertical="center" shrinkToFit="1"/>
    </xf>
    <xf numFmtId="0" fontId="0" fillId="0" borderId="31" xfId="0" applyBorder="1" applyAlignment="1">
      <alignment horizontal="left" vertical="center" shrinkToFit="1"/>
    </xf>
    <xf numFmtId="177" fontId="4" fillId="0" borderId="4"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0" fontId="8" fillId="0" borderId="0" xfId="0" applyFont="1" applyAlignment="1">
      <alignment horizontal="left" vertical="center" shrinkToFit="1"/>
    </xf>
    <xf numFmtId="0" fontId="8" fillId="0" borderId="7" xfId="0" applyFont="1" applyBorder="1" applyAlignment="1">
      <alignment horizontal="left" vertical="center" shrinkToFit="1"/>
    </xf>
    <xf numFmtId="0" fontId="2" fillId="0" borderId="17" xfId="0" applyFont="1" applyBorder="1" applyAlignment="1">
      <alignment horizontal="distributed" vertical="center"/>
    </xf>
    <xf numFmtId="0" fontId="2" fillId="0" borderId="11" xfId="0" applyFont="1" applyBorder="1" applyAlignment="1">
      <alignment horizontal="distributed" vertical="center"/>
    </xf>
    <xf numFmtId="0" fontId="6" fillId="0" borderId="16" xfId="0" applyFont="1" applyBorder="1" applyAlignment="1">
      <alignment horizontal="left" vertical="top"/>
    </xf>
    <xf numFmtId="0" fontId="6" fillId="0" borderId="42" xfId="0" applyFont="1" applyBorder="1" applyAlignment="1">
      <alignment horizontal="left" vertical="top"/>
    </xf>
    <xf numFmtId="0" fontId="0" fillId="0" borderId="64" xfId="0" applyBorder="1" applyAlignment="1">
      <alignment horizontal="center" vertical="center" shrinkToFit="1"/>
    </xf>
    <xf numFmtId="0" fontId="0" fillId="0" borderId="64" xfId="0" applyBorder="1" applyAlignment="1">
      <alignment horizontal="center" vertical="center"/>
    </xf>
    <xf numFmtId="0" fontId="0" fillId="0" borderId="65"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83" xfId="0" applyBorder="1" applyAlignment="1">
      <alignment horizontal="left" vertical="center" shrinkToFit="1"/>
    </xf>
    <xf numFmtId="0" fontId="2" fillId="0" borderId="18" xfId="0" applyFont="1" applyBorder="1" applyAlignment="1">
      <alignment horizontal="distributed" vertical="center" shrinkToFit="1"/>
    </xf>
    <xf numFmtId="0" fontId="2" fillId="0" borderId="0" xfId="0" applyFont="1" applyAlignment="1">
      <alignment horizontal="distributed" vertical="center" shrinkToFit="1"/>
    </xf>
    <xf numFmtId="0" fontId="8" fillId="0" borderId="18" xfId="0" applyFont="1" applyBorder="1" applyAlignment="1">
      <alignment horizontal="distributed" vertical="center" shrinkToFit="1"/>
    </xf>
    <xf numFmtId="0" fontId="8" fillId="0" borderId="0" xfId="0" applyFont="1" applyAlignment="1">
      <alignment horizontal="distributed" vertical="center" shrinkToFit="1"/>
    </xf>
    <xf numFmtId="0" fontId="0" fillId="0" borderId="18"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left" vertical="center"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10" fillId="0" borderId="0" xfId="0" applyFont="1" applyAlignment="1">
      <alignment horizontal="left" vertical="center" shrinkToFit="1"/>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8" fillId="0" borderId="35"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51" xfId="0" applyBorder="1" applyAlignment="1">
      <alignment horizontal="left" vertical="center" shrinkToFit="1"/>
    </xf>
    <xf numFmtId="176" fontId="0" fillId="0" borderId="1" xfId="0" applyNumberFormat="1" applyBorder="1" applyAlignment="1">
      <alignment horizontal="center" vertical="center" shrinkToFit="1"/>
    </xf>
    <xf numFmtId="176" fontId="0" fillId="0" borderId="2" xfId="0" applyNumberFormat="1" applyBorder="1" applyAlignment="1">
      <alignment horizontal="center" vertical="center" shrinkToFit="1"/>
    </xf>
    <xf numFmtId="176" fontId="0" fillId="0" borderId="51" xfId="0" applyNumberFormat="1" applyBorder="1" applyAlignment="1">
      <alignment horizontal="center"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45" xfId="0" applyFont="1" applyBorder="1" applyAlignment="1">
      <alignment horizontal="left" vertical="center" shrinkToFit="1"/>
    </xf>
    <xf numFmtId="0" fontId="6" fillId="0" borderId="2" xfId="0" applyFont="1" applyBorder="1" applyAlignment="1">
      <alignment horizontal="left" vertical="center" wrapText="1"/>
    </xf>
    <xf numFmtId="0" fontId="6" fillId="0" borderId="5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50" xfId="0" applyFont="1" applyBorder="1" applyAlignment="1">
      <alignment horizontal="left"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176" fontId="0" fillId="0" borderId="0" xfId="0" applyNumberFormat="1" applyAlignment="1">
      <alignment horizontal="left" vertical="center" shrinkToFit="1"/>
    </xf>
    <xf numFmtId="176" fontId="0" fillId="0" borderId="7" xfId="0" applyNumberForma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52" xfId="0" applyBorder="1" applyAlignment="1">
      <alignment horizontal="center" vertical="center" shrinkToFit="1"/>
    </xf>
    <xf numFmtId="0" fontId="2" fillId="0" borderId="1" xfId="0" applyFont="1" applyBorder="1" applyAlignment="1">
      <alignment horizontal="distributed" vertical="center" shrinkToFit="1"/>
    </xf>
    <xf numFmtId="0" fontId="2" fillId="0" borderId="2" xfId="0" applyFont="1" applyBorder="1" applyAlignment="1">
      <alignment horizontal="distributed" vertical="center" shrinkToFit="1"/>
    </xf>
    <xf numFmtId="0" fontId="0" fillId="0" borderId="68" xfId="0" applyBorder="1" applyAlignment="1">
      <alignment horizontal="center" vertical="center"/>
    </xf>
    <xf numFmtId="0" fontId="0" fillId="0" borderId="69" xfId="0"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0" fillId="0" borderId="4" xfId="0" applyBorder="1" applyAlignment="1">
      <alignment horizontal="center" vertical="center"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2" xfId="0" applyFont="1" applyBorder="1" applyAlignment="1">
      <alignment horizontal="left"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51" xfId="0" applyFont="1" applyBorder="1" applyAlignment="1">
      <alignment horizontal="left" vertical="center" shrinkToFi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2"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176" fontId="0" fillId="0" borderId="74" xfId="0" applyNumberFormat="1" applyBorder="1" applyAlignment="1">
      <alignment horizontal="center" vertical="center"/>
    </xf>
    <xf numFmtId="176" fontId="0" fillId="0" borderId="90" xfId="0" applyNumberFormat="1" applyBorder="1" applyAlignment="1">
      <alignment horizontal="center" vertical="center"/>
    </xf>
    <xf numFmtId="176" fontId="0" fillId="0" borderId="75" xfId="0" applyNumberFormat="1" applyBorder="1" applyAlignment="1">
      <alignment horizontal="center" vertical="center"/>
    </xf>
    <xf numFmtId="0" fontId="0" fillId="0" borderId="9"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 xfId="0" applyBorder="1" applyAlignment="1">
      <alignment horizontal="left" vertical="center" shrinkToFit="1"/>
    </xf>
    <xf numFmtId="0" fontId="0" fillId="0" borderId="56" xfId="0" applyBorder="1" applyAlignment="1">
      <alignment horizontal="left" vertical="center" shrinkToFit="1"/>
    </xf>
    <xf numFmtId="179" fontId="0" fillId="0" borderId="2" xfId="0" applyNumberFormat="1" applyBorder="1" applyAlignment="1">
      <alignment horizontal="center" vertical="center"/>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0" xfId="0" applyFont="1" applyBorder="1" applyAlignment="1">
      <alignment horizontal="left" vertical="center"/>
    </xf>
    <xf numFmtId="0" fontId="0" fillId="0" borderId="0" xfId="0" applyAlignment="1">
      <alignment horizontal="center" vertical="center"/>
    </xf>
    <xf numFmtId="179" fontId="0" fillId="0" borderId="0" xfId="0" applyNumberForma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4"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6" xfId="0" applyBorder="1" applyAlignment="1">
      <alignment horizontal="center" vertical="center" textRotation="255" shrinkToFit="1"/>
    </xf>
    <xf numFmtId="0" fontId="5" fillId="0" borderId="24" xfId="0" applyFont="1" applyBorder="1" applyAlignment="1">
      <alignment horizontal="left" vertical="center" shrinkToFit="1"/>
    </xf>
    <xf numFmtId="0" fontId="5" fillId="0" borderId="48" xfId="0" applyFont="1" applyBorder="1" applyAlignment="1">
      <alignment horizontal="left" vertical="center" shrinkToFit="1"/>
    </xf>
    <xf numFmtId="176" fontId="0" fillId="0" borderId="32" xfId="0" applyNumberFormat="1" applyBorder="1" applyAlignment="1">
      <alignment horizontal="center" vertical="center" shrinkToFit="1"/>
    </xf>
    <xf numFmtId="0" fontId="0" fillId="0" borderId="32" xfId="0" applyBorder="1" applyAlignment="1">
      <alignment horizontal="center" vertical="center" shrinkToFi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13" xfId="0" applyFont="1" applyBorder="1" applyAlignment="1">
      <alignment horizontal="left" vertical="center"/>
    </xf>
    <xf numFmtId="0" fontId="8" fillId="0" borderId="52" xfId="0" applyFont="1" applyBorder="1" applyAlignment="1">
      <alignment horizontal="left" vertical="center"/>
    </xf>
    <xf numFmtId="176" fontId="0" fillId="0" borderId="0" xfId="0" applyNumberFormat="1" applyAlignment="1">
      <alignment horizontal="center" vertical="center" shrinkToFit="1"/>
    </xf>
    <xf numFmtId="0" fontId="15" fillId="0" borderId="17" xfId="0" applyFont="1" applyBorder="1" applyAlignment="1">
      <alignment horizontal="left" vertical="center" shrinkToFit="1"/>
    </xf>
    <xf numFmtId="0" fontId="15" fillId="0" borderId="43" xfId="0" applyFont="1" applyBorder="1" applyAlignment="1">
      <alignment horizontal="left" vertical="center" shrinkToFit="1"/>
    </xf>
    <xf numFmtId="0" fontId="20" fillId="4" borderId="0" xfId="1" applyFont="1" applyFill="1" applyAlignment="1" applyProtection="1">
      <alignment horizontal="center" vertical="center" shrinkToFit="1"/>
      <protection locked="0"/>
    </xf>
    <xf numFmtId="0" fontId="0" fillId="4" borderId="0" xfId="0" applyFill="1" applyAlignment="1" applyProtection="1">
      <alignment horizontal="left" vertical="center"/>
    </xf>
    <xf numFmtId="177" fontId="0" fillId="4" borderId="0" xfId="0" applyNumberFormat="1" applyFill="1" applyAlignment="1" applyProtection="1">
      <alignment horizontal="center" vertical="center"/>
    </xf>
    <xf numFmtId="176" fontId="0" fillId="4" borderId="0" xfId="0" applyNumberFormat="1" applyFill="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kensaibou-toyama.org/licenses/scaffold/" TargetMode="External"/><Relationship Id="rId1" Type="http://schemas.openxmlformats.org/officeDocument/2006/relationships/hyperlink" Target="https://kensaibou-toyama.org/about_cours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BDE75-909B-40CA-A505-D5B3F11D99D5}">
  <sheetPr codeName="Sheet1"/>
  <dimension ref="B2:M130"/>
  <sheetViews>
    <sheetView topLeftCell="A34" zoomScale="145" zoomScaleNormal="145" zoomScaleSheetLayoutView="175" workbookViewId="0">
      <selection activeCell="D42" sqref="D42"/>
    </sheetView>
  </sheetViews>
  <sheetFormatPr defaultRowHeight="18" x14ac:dyDescent="0.45"/>
  <cols>
    <col min="1" max="1" width="4" style="24" customWidth="1"/>
    <col min="2" max="6" width="8.796875" style="24"/>
    <col min="7" max="7" width="14.09765625" style="24" bestFit="1" customWidth="1"/>
    <col min="8" max="9" width="8.796875" style="24"/>
    <col min="10" max="10" width="3.69921875" style="27" customWidth="1"/>
    <col min="11" max="12" width="0" style="37" hidden="1" customWidth="1"/>
    <col min="13" max="13" width="0" style="27" hidden="1" customWidth="1"/>
    <col min="14" max="16384" width="8.796875" style="24"/>
  </cols>
  <sheetData>
    <row r="2" spans="2:10" x14ac:dyDescent="0.45">
      <c r="B2" s="88" t="s">
        <v>219</v>
      </c>
      <c r="C2" s="89"/>
      <c r="D2" s="89"/>
      <c r="E2" s="89"/>
      <c r="F2" s="89"/>
      <c r="G2" s="89"/>
      <c r="H2" s="89"/>
      <c r="I2" s="90"/>
    </row>
    <row r="3" spans="2:10" x14ac:dyDescent="0.45">
      <c r="B3" s="91" t="s">
        <v>240</v>
      </c>
      <c r="C3" s="82"/>
      <c r="D3" s="82"/>
      <c r="E3" s="82"/>
      <c r="F3" s="82"/>
      <c r="G3" s="82"/>
      <c r="H3" s="82"/>
      <c r="I3" s="92"/>
    </row>
    <row r="4" spans="2:10" x14ac:dyDescent="0.45">
      <c r="B4" s="93" t="s">
        <v>241</v>
      </c>
      <c r="C4" s="94"/>
      <c r="D4" s="94"/>
      <c r="E4" s="94"/>
      <c r="F4" s="94"/>
      <c r="G4" s="94"/>
      <c r="H4" s="94"/>
      <c r="I4" s="95"/>
    </row>
    <row r="5" spans="2:10" x14ac:dyDescent="0.45">
      <c r="B5" s="23"/>
      <c r="C5" s="23"/>
      <c r="D5" s="23"/>
      <c r="E5" s="23"/>
      <c r="F5" s="23"/>
      <c r="G5" s="23"/>
      <c r="H5" s="23"/>
      <c r="I5" s="23"/>
    </row>
    <row r="6" spans="2:10" x14ac:dyDescent="0.45">
      <c r="B6" s="80" t="s">
        <v>283</v>
      </c>
      <c r="C6" s="80"/>
      <c r="D6" s="80"/>
      <c r="E6" s="80"/>
      <c r="F6" s="80"/>
      <c r="G6" s="80"/>
      <c r="H6" s="80"/>
      <c r="I6" s="80"/>
      <c r="J6" s="40"/>
    </row>
    <row r="7" spans="2:10" ht="18.600000000000001" thickBot="1" x14ac:dyDescent="0.5">
      <c r="B7" s="80" t="s">
        <v>143</v>
      </c>
      <c r="C7" s="80"/>
      <c r="D7" s="80"/>
      <c r="E7" s="80"/>
      <c r="F7" s="80"/>
      <c r="G7" s="80"/>
      <c r="H7" s="80"/>
      <c r="I7" s="80"/>
      <c r="J7" s="40"/>
    </row>
    <row r="8" spans="2:10" ht="18.600000000000001" thickBot="1" x14ac:dyDescent="0.5">
      <c r="B8" s="83" t="s">
        <v>230</v>
      </c>
      <c r="C8" s="83"/>
      <c r="D8" s="84"/>
      <c r="E8" s="96"/>
      <c r="F8" s="97"/>
      <c r="G8" s="23"/>
      <c r="H8" s="23"/>
      <c r="I8" s="23"/>
      <c r="J8" s="40"/>
    </row>
    <row r="9" spans="2:10" ht="18.600000000000001" thickBot="1" x14ac:dyDescent="0.5"/>
    <row r="10" spans="2:10" ht="18.600000000000001" thickBot="1" x14ac:dyDescent="0.5">
      <c r="B10" s="78" t="s">
        <v>21</v>
      </c>
      <c r="C10" s="79"/>
      <c r="D10" s="79"/>
      <c r="E10" s="58" t="s">
        <v>125</v>
      </c>
      <c r="F10" s="58" t="s">
        <v>124</v>
      </c>
      <c r="G10" s="31" t="s">
        <v>123</v>
      </c>
    </row>
    <row r="12" spans="2:10" x14ac:dyDescent="0.45">
      <c r="B12" s="29" t="s">
        <v>106</v>
      </c>
    </row>
    <row r="13" spans="2:10" x14ac:dyDescent="0.45">
      <c r="B13" s="80" t="s">
        <v>249</v>
      </c>
      <c r="C13" s="80"/>
      <c r="D13" s="80"/>
      <c r="E13" s="80"/>
      <c r="F13" s="80"/>
      <c r="G13" s="80"/>
      <c r="H13" s="80"/>
      <c r="I13" s="80"/>
      <c r="J13" s="80"/>
    </row>
    <row r="14" spans="2:10" x14ac:dyDescent="0.45">
      <c r="B14" s="29"/>
    </row>
    <row r="15" spans="2:10" x14ac:dyDescent="0.45">
      <c r="B15" s="81" t="s">
        <v>248</v>
      </c>
      <c r="C15" s="81"/>
      <c r="D15" s="81"/>
      <c r="E15" s="81"/>
      <c r="F15" s="81"/>
      <c r="G15" s="81"/>
      <c r="H15" s="81"/>
      <c r="I15" s="81"/>
      <c r="J15" s="81"/>
    </row>
    <row r="16" spans="2:10" x14ac:dyDescent="0.45">
      <c r="B16" s="82" t="s">
        <v>109</v>
      </c>
      <c r="C16" s="82"/>
      <c r="D16" s="82"/>
      <c r="E16" s="82"/>
      <c r="F16" s="82"/>
      <c r="G16" s="82"/>
      <c r="H16" s="82"/>
      <c r="I16" s="82"/>
      <c r="J16" s="31"/>
    </row>
    <row r="17" spans="2:13" ht="36" customHeight="1" thickBot="1" x14ac:dyDescent="0.5">
      <c r="B17" s="81" t="s">
        <v>284</v>
      </c>
      <c r="C17" s="81"/>
      <c r="D17" s="81"/>
      <c r="E17" s="81"/>
      <c r="F17" s="81"/>
      <c r="G17" s="81"/>
      <c r="H17" s="81"/>
      <c r="I17" s="81"/>
      <c r="J17" s="42"/>
    </row>
    <row r="18" spans="2:13" ht="18.600000000000001" thickBot="1" x14ac:dyDescent="0.5">
      <c r="B18" s="83" t="s">
        <v>8</v>
      </c>
      <c r="C18" s="84"/>
      <c r="D18" s="85"/>
      <c r="E18" s="86"/>
      <c r="F18" s="86"/>
      <c r="G18" s="86"/>
      <c r="H18" s="86"/>
      <c r="I18" s="87"/>
    </row>
    <row r="19" spans="2:13" x14ac:dyDescent="0.45">
      <c r="B19" s="30"/>
      <c r="C19" s="30"/>
    </row>
    <row r="20" spans="2:13" ht="18.600000000000001" thickBot="1" x14ac:dyDescent="0.5">
      <c r="B20" s="98" t="s">
        <v>231</v>
      </c>
      <c r="C20" s="98"/>
      <c r="D20" s="98"/>
      <c r="E20" s="98"/>
      <c r="F20" s="98"/>
      <c r="G20" s="98"/>
      <c r="H20" s="98"/>
      <c r="I20" s="98"/>
    </row>
    <row r="21" spans="2:13" ht="18.600000000000001" thickBot="1" x14ac:dyDescent="0.5">
      <c r="B21" s="100" t="s">
        <v>107</v>
      </c>
      <c r="C21" s="78"/>
      <c r="D21" s="85"/>
      <c r="E21" s="86"/>
      <c r="F21" s="86"/>
      <c r="G21" s="86"/>
      <c r="H21" s="86"/>
      <c r="I21" s="87"/>
    </row>
    <row r="23" spans="2:13" ht="18.600000000000001" thickBot="1" x14ac:dyDescent="0.5">
      <c r="B23" s="80" t="s">
        <v>143</v>
      </c>
      <c r="C23" s="80"/>
      <c r="D23" s="80"/>
      <c r="E23" s="80"/>
      <c r="F23" s="80"/>
      <c r="G23" s="80"/>
      <c r="H23" s="80"/>
      <c r="I23" s="80"/>
    </row>
    <row r="24" spans="2:13" ht="18.600000000000001" thickBot="1" x14ac:dyDescent="0.5">
      <c r="B24" s="83" t="s">
        <v>9</v>
      </c>
      <c r="C24" s="84"/>
      <c r="D24" s="101"/>
      <c r="E24" s="102"/>
      <c r="F24" s="102"/>
      <c r="G24" s="102"/>
      <c r="H24" s="102"/>
      <c r="I24" s="103"/>
      <c r="K24" s="37">
        <f ca="1">DATEDIF(D24,TODAY(),"Y")</f>
        <v>125</v>
      </c>
    </row>
    <row r="26" spans="2:13" ht="18.600000000000001" thickBot="1" x14ac:dyDescent="0.5">
      <c r="B26" s="98" t="s">
        <v>251</v>
      </c>
      <c r="C26" s="98"/>
      <c r="D26" s="98"/>
      <c r="E26" s="98"/>
      <c r="F26" s="98"/>
      <c r="G26" s="98"/>
      <c r="H26" s="98"/>
      <c r="I26" s="98"/>
      <c r="J26" s="24"/>
      <c r="K26" s="59"/>
      <c r="L26" s="59"/>
      <c r="M26" s="24"/>
    </row>
    <row r="27" spans="2:13" ht="18.600000000000001" thickBot="1" x14ac:dyDescent="0.5">
      <c r="B27" s="83" t="s">
        <v>112</v>
      </c>
      <c r="C27" s="99"/>
      <c r="D27" s="85"/>
      <c r="E27" s="87"/>
      <c r="F27" s="24" t="s">
        <v>218</v>
      </c>
    </row>
    <row r="28" spans="2:13" x14ac:dyDescent="0.45">
      <c r="B28" s="66"/>
      <c r="C28" s="66"/>
      <c r="D28" s="65"/>
      <c r="E28" s="65"/>
    </row>
    <row r="29" spans="2:13" x14ac:dyDescent="0.45">
      <c r="B29" s="98" t="s">
        <v>252</v>
      </c>
      <c r="C29" s="98"/>
      <c r="D29" s="98"/>
      <c r="E29" s="98"/>
      <c r="F29" s="98"/>
      <c r="G29" s="98"/>
      <c r="H29" s="98"/>
      <c r="I29" s="98"/>
    </row>
    <row r="30" spans="2:13" x14ac:dyDescent="0.45">
      <c r="B30" s="98" t="s">
        <v>253</v>
      </c>
      <c r="C30" s="98"/>
      <c r="D30" s="98"/>
      <c r="E30" s="98"/>
      <c r="F30" s="98"/>
      <c r="G30" s="98"/>
      <c r="H30" s="98"/>
      <c r="I30" s="98"/>
    </row>
    <row r="31" spans="2:13" ht="18.600000000000001" thickBot="1" x14ac:dyDescent="0.5">
      <c r="B31" s="98" t="s">
        <v>114</v>
      </c>
      <c r="C31" s="98"/>
      <c r="D31" s="98"/>
      <c r="E31" s="98"/>
      <c r="F31" s="98"/>
      <c r="G31" s="98"/>
      <c r="H31" s="98"/>
      <c r="I31" s="98"/>
    </row>
    <row r="32" spans="2:13" ht="18.600000000000001" thickBot="1" x14ac:dyDescent="0.5">
      <c r="B32" s="83" t="s">
        <v>113</v>
      </c>
      <c r="C32" s="84"/>
      <c r="D32" s="85"/>
      <c r="E32" s="86"/>
      <c r="F32" s="86"/>
      <c r="G32" s="86"/>
      <c r="H32" s="86"/>
      <c r="I32" s="87"/>
    </row>
    <row r="34" spans="2:10" ht="36" customHeight="1" x14ac:dyDescent="0.45">
      <c r="B34" s="107" t="s">
        <v>286</v>
      </c>
      <c r="C34" s="107"/>
      <c r="D34" s="107"/>
      <c r="E34" s="107"/>
      <c r="F34" s="107"/>
      <c r="G34" s="107"/>
      <c r="H34" s="107"/>
      <c r="I34" s="107"/>
      <c r="J34" s="41"/>
    </row>
    <row r="35" spans="2:10" x14ac:dyDescent="0.45">
      <c r="B35" s="67" t="s">
        <v>134</v>
      </c>
      <c r="C35" s="67" t="s">
        <v>135</v>
      </c>
      <c r="D35" s="108" t="s">
        <v>285</v>
      </c>
      <c r="E35" s="108"/>
      <c r="F35" s="108"/>
      <c r="G35" s="108"/>
      <c r="H35" s="108"/>
      <c r="I35" s="108"/>
      <c r="J35" s="41"/>
    </row>
    <row r="36" spans="2:10" x14ac:dyDescent="0.45">
      <c r="B36" s="67" t="s">
        <v>256</v>
      </c>
      <c r="C36" s="67" t="s">
        <v>135</v>
      </c>
      <c r="D36" s="108" t="s">
        <v>232</v>
      </c>
      <c r="E36" s="108"/>
      <c r="F36" s="108"/>
      <c r="G36" s="108"/>
      <c r="H36" s="108"/>
      <c r="I36" s="108"/>
      <c r="J36" s="41"/>
    </row>
    <row r="37" spans="2:10" ht="18.600000000000001" thickBot="1" x14ac:dyDescent="0.5">
      <c r="B37" s="109" t="s">
        <v>133</v>
      </c>
      <c r="C37" s="109"/>
      <c r="D37" s="109"/>
      <c r="E37" s="109"/>
      <c r="F37" s="109"/>
      <c r="G37" s="109"/>
      <c r="H37" s="109"/>
      <c r="I37" s="109"/>
      <c r="J37" s="43"/>
    </row>
    <row r="38" spans="2:10" ht="18.600000000000001" thickBot="1" x14ac:dyDescent="0.5">
      <c r="B38" s="83" t="s">
        <v>12</v>
      </c>
      <c r="C38" s="84"/>
      <c r="D38" s="104" t="s">
        <v>242</v>
      </c>
      <c r="E38" s="97"/>
      <c r="F38" s="31" t="s">
        <v>123</v>
      </c>
    </row>
    <row r="39" spans="2:10" ht="18.600000000000001" thickBot="1" x14ac:dyDescent="0.5"/>
    <row r="40" spans="2:10" ht="18.600000000000001" thickBot="1" x14ac:dyDescent="0.5">
      <c r="B40" s="83" t="s">
        <v>14</v>
      </c>
      <c r="C40" s="84"/>
      <c r="D40" s="85"/>
      <c r="E40" s="86"/>
      <c r="F40" s="86"/>
      <c r="G40" s="87"/>
    </row>
    <row r="42" spans="2:10" x14ac:dyDescent="0.45">
      <c r="B42" s="105" t="s">
        <v>213</v>
      </c>
      <c r="C42" s="105"/>
    </row>
    <row r="43" spans="2:10" x14ac:dyDescent="0.45">
      <c r="B43" s="106" t="s">
        <v>215</v>
      </c>
      <c r="C43" s="106"/>
      <c r="D43" s="106"/>
      <c r="E43" s="106"/>
      <c r="F43" s="106"/>
      <c r="G43" s="106"/>
      <c r="H43" s="106"/>
      <c r="I43" s="106"/>
      <c r="J43" s="45"/>
    </row>
    <row r="44" spans="2:10" x14ac:dyDescent="0.45">
      <c r="B44" s="106" t="s">
        <v>216</v>
      </c>
      <c r="C44" s="106"/>
      <c r="D44" s="106"/>
      <c r="E44" s="106"/>
      <c r="F44" s="106"/>
      <c r="G44" s="106"/>
      <c r="H44" s="106"/>
      <c r="I44" s="106"/>
      <c r="J44" s="45"/>
    </row>
    <row r="45" spans="2:10" x14ac:dyDescent="0.45">
      <c r="B45" s="105" t="s">
        <v>258</v>
      </c>
      <c r="C45" s="105"/>
      <c r="D45" s="105"/>
      <c r="E45" s="105"/>
      <c r="F45" s="105"/>
      <c r="G45" s="105"/>
      <c r="H45" s="105"/>
      <c r="I45" s="105"/>
      <c r="J45" s="45"/>
    </row>
    <row r="46" spans="2:10" ht="18.600000000000001" thickBot="1" x14ac:dyDescent="0.5">
      <c r="B46" s="80" t="s">
        <v>143</v>
      </c>
      <c r="C46" s="80"/>
      <c r="D46" s="80"/>
      <c r="E46" s="80"/>
      <c r="F46" s="80"/>
      <c r="G46" s="80"/>
      <c r="H46" s="80"/>
      <c r="I46" s="80"/>
    </row>
    <row r="47" spans="2:10" ht="18.600000000000001" thickBot="1" x14ac:dyDescent="0.5">
      <c r="B47" s="78" t="s">
        <v>217</v>
      </c>
      <c r="C47" s="79"/>
      <c r="D47" s="79"/>
      <c r="E47" s="114"/>
      <c r="F47" s="115"/>
      <c r="G47" s="33"/>
      <c r="H47" s="116"/>
      <c r="I47" s="116"/>
    </row>
    <row r="48" spans="2:10" x14ac:dyDescent="0.45">
      <c r="B48" s="23"/>
      <c r="C48" s="23"/>
      <c r="D48" s="23"/>
      <c r="E48" s="23"/>
      <c r="F48" s="23"/>
      <c r="G48" s="23"/>
      <c r="H48" s="23"/>
      <c r="I48" s="23"/>
    </row>
    <row r="49" spans="2:10" x14ac:dyDescent="0.45">
      <c r="B49" s="32" t="s">
        <v>214</v>
      </c>
      <c r="C49" s="23"/>
      <c r="D49" s="23"/>
      <c r="E49" s="23"/>
      <c r="F49" s="23"/>
      <c r="G49" s="23"/>
      <c r="H49" s="23"/>
      <c r="I49" s="23"/>
    </row>
    <row r="50" spans="2:10" x14ac:dyDescent="0.45">
      <c r="B50" s="110" t="s">
        <v>287</v>
      </c>
      <c r="C50" s="110"/>
      <c r="D50" s="110"/>
      <c r="E50" s="110"/>
      <c r="F50" s="110"/>
      <c r="G50" s="110"/>
      <c r="H50" s="110"/>
      <c r="I50" s="110"/>
      <c r="J50" s="46"/>
    </row>
    <row r="51" spans="2:10" x14ac:dyDescent="0.45">
      <c r="B51" s="111" t="s">
        <v>288</v>
      </c>
      <c r="C51" s="111"/>
      <c r="D51" s="111"/>
      <c r="E51" s="111"/>
      <c r="F51" s="111"/>
      <c r="G51" s="111"/>
      <c r="H51" s="111"/>
      <c r="I51" s="111"/>
      <c r="J51" s="46"/>
    </row>
    <row r="52" spans="2:10" x14ac:dyDescent="0.45">
      <c r="B52" s="34"/>
      <c r="C52" s="34"/>
      <c r="D52" s="34"/>
      <c r="E52" s="34"/>
      <c r="F52" s="34"/>
      <c r="G52" s="34"/>
      <c r="H52" s="34"/>
      <c r="I52" s="34"/>
      <c r="J52" s="47"/>
    </row>
    <row r="53" spans="2:10" x14ac:dyDescent="0.45">
      <c r="B53" s="98" t="s">
        <v>289</v>
      </c>
      <c r="C53" s="98"/>
      <c r="D53" s="98"/>
      <c r="E53" s="98"/>
      <c r="F53" s="98"/>
      <c r="G53" s="98"/>
      <c r="H53" s="98"/>
      <c r="I53" s="98"/>
      <c r="J53" s="39"/>
    </row>
    <row r="54" spans="2:10" ht="18.600000000000001" thickBot="1" x14ac:dyDescent="0.5">
      <c r="B54" s="80" t="s">
        <v>143</v>
      </c>
      <c r="C54" s="80"/>
      <c r="D54" s="80"/>
      <c r="E54" s="80"/>
      <c r="F54" s="80"/>
      <c r="G54" s="80"/>
      <c r="H54" s="80"/>
      <c r="I54" s="80"/>
      <c r="J54" s="38"/>
    </row>
    <row r="55" spans="2:10" x14ac:dyDescent="0.45">
      <c r="B55" s="83" t="s">
        <v>144</v>
      </c>
      <c r="C55" s="83"/>
      <c r="D55" s="84"/>
      <c r="E55" s="112"/>
      <c r="F55" s="113"/>
      <c r="I55" s="26"/>
    </row>
    <row r="56" spans="2:10" ht="18.600000000000001" thickBot="1" x14ac:dyDescent="0.5">
      <c r="B56" s="83" t="s">
        <v>145</v>
      </c>
      <c r="C56" s="83"/>
      <c r="D56" s="84"/>
      <c r="E56" s="121"/>
      <c r="F56" s="122"/>
      <c r="H56" s="27"/>
      <c r="I56" s="28"/>
    </row>
    <row r="57" spans="2:10" x14ac:dyDescent="0.45">
      <c r="B57" s="62" t="s">
        <v>291</v>
      </c>
      <c r="C57" s="66"/>
      <c r="D57" s="66"/>
      <c r="E57" s="68"/>
      <c r="F57" s="68"/>
      <c r="H57" s="27"/>
      <c r="I57" s="28"/>
    </row>
    <row r="58" spans="2:10" x14ac:dyDescent="0.45">
      <c r="B58" s="106" t="str">
        <f>"入力された期間で、最長の経験年数は"&amp;H60&amp;"年"&amp;J60&amp;"ケ月となります。"</f>
        <v>入力された期間で、最長の経験年数は0年0ケ月となります。</v>
      </c>
      <c r="C58" s="106"/>
      <c r="D58" s="106"/>
      <c r="E58" s="106"/>
      <c r="F58" s="106"/>
      <c r="G58" s="106"/>
      <c r="J58" s="38"/>
    </row>
    <row r="59" spans="2:10" ht="18.600000000000001" thickBot="1" x14ac:dyDescent="0.5">
      <c r="B59" s="70" t="s">
        <v>260</v>
      </c>
      <c r="C59" s="34"/>
      <c r="D59" s="34"/>
      <c r="E59" s="34"/>
      <c r="F59" s="34"/>
      <c r="G59" s="34"/>
      <c r="J59" s="38"/>
    </row>
    <row r="60" spans="2:10" ht="18.600000000000001" thickBot="1" x14ac:dyDescent="0.5">
      <c r="B60" s="100" t="s">
        <v>266</v>
      </c>
      <c r="C60" s="100"/>
      <c r="D60" s="78"/>
      <c r="E60" s="123"/>
      <c r="F60" s="124"/>
      <c r="G60" s="35"/>
      <c r="H60" s="27">
        <f>DATEDIF(E55,E56,"Y")</f>
        <v>0</v>
      </c>
      <c r="I60" s="27"/>
      <c r="J60" s="38">
        <f>DATEDIF(E55,E56,"YM")</f>
        <v>0</v>
      </c>
    </row>
    <row r="61" spans="2:10" x14ac:dyDescent="0.45">
      <c r="B61" s="23"/>
      <c r="C61" s="23"/>
      <c r="D61" s="23"/>
      <c r="E61" s="23"/>
      <c r="F61" s="23"/>
      <c r="G61" s="23"/>
      <c r="H61" s="23"/>
      <c r="I61" s="23"/>
      <c r="J61" s="38"/>
    </row>
    <row r="62" spans="2:10" x14ac:dyDescent="0.45">
      <c r="B62" s="98" t="s">
        <v>327</v>
      </c>
      <c r="C62" s="98"/>
      <c r="D62" s="98"/>
      <c r="E62" s="98"/>
      <c r="F62" s="98"/>
      <c r="G62" s="98"/>
      <c r="H62" s="98"/>
      <c r="I62" s="98"/>
      <c r="J62" s="39"/>
    </row>
    <row r="63" spans="2:10" ht="18.600000000000001" thickBot="1" x14ac:dyDescent="0.5">
      <c r="B63" s="80" t="s">
        <v>143</v>
      </c>
      <c r="C63" s="80"/>
      <c r="D63" s="80"/>
      <c r="E63" s="80"/>
      <c r="F63" s="80"/>
      <c r="G63" s="80"/>
      <c r="H63" s="80"/>
      <c r="I63" s="80"/>
      <c r="J63" s="38"/>
    </row>
    <row r="64" spans="2:10" x14ac:dyDescent="0.45">
      <c r="B64" s="83" t="s">
        <v>146</v>
      </c>
      <c r="C64" s="83"/>
      <c r="D64" s="84"/>
      <c r="E64" s="117"/>
      <c r="F64" s="118"/>
      <c r="J64" s="38"/>
    </row>
    <row r="65" spans="2:10" ht="18.600000000000001" thickBot="1" x14ac:dyDescent="0.5">
      <c r="B65" s="83" t="s">
        <v>147</v>
      </c>
      <c r="C65" s="83"/>
      <c r="D65" s="84"/>
      <c r="E65" s="119"/>
      <c r="F65" s="120"/>
      <c r="J65" s="38"/>
    </row>
    <row r="66" spans="2:10" x14ac:dyDescent="0.45">
      <c r="B66" s="62" t="s">
        <v>291</v>
      </c>
      <c r="C66" s="66"/>
      <c r="D66" s="66"/>
      <c r="E66" s="69"/>
      <c r="F66" s="69"/>
      <c r="J66" s="38"/>
    </row>
    <row r="67" spans="2:10" x14ac:dyDescent="0.45">
      <c r="B67" s="106" t="str">
        <f>"入力された期間で、最長の経験年数は"&amp;H69&amp;"年"&amp;J69&amp;"ケ月となります。"</f>
        <v>入力された期間で、最長の経験年数は0年0ケ月となります。</v>
      </c>
      <c r="C67" s="106"/>
      <c r="D67" s="106"/>
      <c r="E67" s="106"/>
      <c r="F67" s="106"/>
      <c r="G67" s="106"/>
    </row>
    <row r="68" spans="2:10" ht="18.600000000000001" thickBot="1" x14ac:dyDescent="0.5">
      <c r="B68" s="70" t="s">
        <v>260</v>
      </c>
      <c r="C68" s="34"/>
      <c r="D68" s="34"/>
      <c r="E68" s="34"/>
      <c r="F68" s="34"/>
      <c r="G68" s="34"/>
    </row>
    <row r="69" spans="2:10" ht="18.600000000000001" thickBot="1" x14ac:dyDescent="0.5">
      <c r="B69" s="100" t="s">
        <v>265</v>
      </c>
      <c r="C69" s="100"/>
      <c r="D69" s="78"/>
      <c r="E69" s="126"/>
      <c r="F69" s="127"/>
      <c r="H69" s="27">
        <f>DATEDIF(E64,E65,"Y")</f>
        <v>0</v>
      </c>
      <c r="I69" s="27"/>
      <c r="J69" s="38">
        <f>DATEDIF(E64,E65,"YM")</f>
        <v>0</v>
      </c>
    </row>
    <row r="71" spans="2:10" x14ac:dyDescent="0.45">
      <c r="B71" s="98" t="s">
        <v>326</v>
      </c>
      <c r="C71" s="98"/>
      <c r="D71" s="98"/>
      <c r="E71" s="98"/>
      <c r="F71" s="98"/>
      <c r="G71" s="98"/>
      <c r="H71" s="98"/>
      <c r="I71" s="98"/>
      <c r="J71" s="39"/>
    </row>
    <row r="72" spans="2:10" ht="36" customHeight="1" x14ac:dyDescent="0.45">
      <c r="B72" s="81" t="s">
        <v>328</v>
      </c>
      <c r="C72" s="81"/>
      <c r="D72" s="81"/>
      <c r="E72" s="81"/>
      <c r="F72" s="81"/>
      <c r="G72" s="81"/>
      <c r="H72" s="81"/>
      <c r="I72" s="81"/>
      <c r="J72" s="39"/>
    </row>
    <row r="73" spans="2:10" ht="18.600000000000001" thickBot="1" x14ac:dyDescent="0.5">
      <c r="B73" s="80" t="s">
        <v>143</v>
      </c>
      <c r="C73" s="80"/>
      <c r="D73" s="80"/>
      <c r="E73" s="80"/>
      <c r="F73" s="80"/>
      <c r="G73" s="80"/>
      <c r="H73" s="80"/>
      <c r="I73" s="80"/>
      <c r="J73" s="38"/>
    </row>
    <row r="74" spans="2:10" x14ac:dyDescent="0.45">
      <c r="B74" s="83" t="s">
        <v>148</v>
      </c>
      <c r="C74" s="83"/>
      <c r="D74" s="84"/>
      <c r="E74" s="117"/>
      <c r="F74" s="118"/>
    </row>
    <row r="75" spans="2:10" ht="18.600000000000001" thickBot="1" x14ac:dyDescent="0.5">
      <c r="B75" s="83" t="s">
        <v>149</v>
      </c>
      <c r="C75" s="83"/>
      <c r="D75" s="84"/>
      <c r="E75" s="119"/>
      <c r="F75" s="120"/>
      <c r="H75" s="36"/>
      <c r="I75" s="36"/>
    </row>
    <row r="76" spans="2:10" x14ac:dyDescent="0.45">
      <c r="B76" s="125" t="s">
        <v>259</v>
      </c>
      <c r="C76" s="125"/>
      <c r="D76" s="125"/>
      <c r="E76" s="125"/>
      <c r="F76" s="125"/>
      <c r="G76" s="125"/>
      <c r="H76" s="36"/>
      <c r="I76" s="36"/>
    </row>
    <row r="77" spans="2:10" x14ac:dyDescent="0.45">
      <c r="B77" s="106" t="str">
        <f>"入力された期間で、最長の経験年数は"&amp;H79&amp;"年"&amp;J79&amp;"ケ月となります。"</f>
        <v>入力された期間で、最長の経験年数は0年0ケ月となります。</v>
      </c>
      <c r="C77" s="106"/>
      <c r="D77" s="106"/>
      <c r="E77" s="106"/>
      <c r="F77" s="106"/>
      <c r="G77" s="106"/>
      <c r="H77" s="27">
        <f ca="1">DATEDIF(E74,TODAY(),"Y")</f>
        <v>125</v>
      </c>
      <c r="I77" s="27"/>
      <c r="J77" s="27">
        <f ca="1">DATEDIF(E74,TODAY(),"YM")</f>
        <v>1</v>
      </c>
    </row>
    <row r="78" spans="2:10" ht="18.600000000000001" thickBot="1" x14ac:dyDescent="0.5">
      <c r="B78" s="70" t="s">
        <v>260</v>
      </c>
      <c r="C78" s="66"/>
      <c r="D78" s="66"/>
      <c r="E78" s="69"/>
      <c r="F78" s="69"/>
      <c r="H78" s="36"/>
      <c r="I78" s="36"/>
    </row>
    <row r="79" spans="2:10" ht="18.600000000000001" thickBot="1" x14ac:dyDescent="0.5">
      <c r="B79" s="100" t="s">
        <v>264</v>
      </c>
      <c r="C79" s="100"/>
      <c r="D79" s="78"/>
      <c r="E79" s="126"/>
      <c r="F79" s="127"/>
      <c r="H79" s="27">
        <f>DATEDIF(E74,E75,"Y")</f>
        <v>0</v>
      </c>
      <c r="I79" s="27"/>
      <c r="J79" s="27">
        <f>DATEDIF(E74,E75,"YM")</f>
        <v>0</v>
      </c>
    </row>
    <row r="80" spans="2:10" x14ac:dyDescent="0.45">
      <c r="B80" s="133" t="s">
        <v>161</v>
      </c>
      <c r="C80" s="133"/>
      <c r="D80" s="133"/>
      <c r="E80" s="133"/>
      <c r="F80" s="133"/>
      <c r="G80" s="133"/>
      <c r="H80" s="133"/>
      <c r="I80" s="133"/>
      <c r="J80" s="48"/>
    </row>
    <row r="81" spans="2:10" x14ac:dyDescent="0.45">
      <c r="B81" s="61"/>
      <c r="C81" s="61"/>
      <c r="D81" s="61"/>
      <c r="E81" s="61"/>
      <c r="F81" s="61"/>
      <c r="G81" s="61"/>
      <c r="H81" s="61"/>
      <c r="I81" s="61"/>
      <c r="J81" s="48"/>
    </row>
    <row r="82" spans="2:10" x14ac:dyDescent="0.45">
      <c r="B82" s="133" t="s">
        <v>262</v>
      </c>
      <c r="C82" s="134"/>
      <c r="D82" s="134"/>
      <c r="E82" s="134"/>
      <c r="F82" s="134"/>
      <c r="G82" s="134"/>
      <c r="H82" s="61"/>
      <c r="I82" s="61"/>
      <c r="J82" s="48"/>
    </row>
    <row r="83" spans="2:10" ht="18.600000000000001" thickBot="1" x14ac:dyDescent="0.5">
      <c r="B83" s="70" t="s">
        <v>260</v>
      </c>
    </row>
    <row r="84" spans="2:10" ht="18.600000000000001" thickBot="1" x14ac:dyDescent="0.5">
      <c r="B84" s="100" t="s">
        <v>263</v>
      </c>
      <c r="C84" s="100"/>
      <c r="D84" s="78"/>
      <c r="E84" s="104"/>
      <c r="F84" s="97"/>
    </row>
    <row r="86" spans="2:10" ht="18.600000000000001" thickBot="1" x14ac:dyDescent="0.5">
      <c r="B86" s="98" t="s">
        <v>156</v>
      </c>
      <c r="C86" s="98"/>
      <c r="D86" s="98"/>
      <c r="E86" s="98"/>
      <c r="F86" s="98"/>
    </row>
    <row r="87" spans="2:10" x14ac:dyDescent="0.45">
      <c r="B87" s="128" t="s">
        <v>24</v>
      </c>
      <c r="C87" s="129"/>
      <c r="D87" s="135"/>
      <c r="E87" s="136"/>
      <c r="F87" s="136"/>
      <c r="G87" s="137"/>
    </row>
    <row r="88" spans="2:10" x14ac:dyDescent="0.45">
      <c r="B88" s="128" t="s">
        <v>25</v>
      </c>
      <c r="C88" s="129"/>
      <c r="D88" s="130"/>
      <c r="E88" s="131"/>
      <c r="F88" s="131"/>
      <c r="G88" s="132"/>
    </row>
    <row r="89" spans="2:10" x14ac:dyDescent="0.45">
      <c r="B89" s="128" t="s">
        <v>154</v>
      </c>
      <c r="C89" s="129"/>
      <c r="D89" s="130"/>
      <c r="E89" s="131"/>
      <c r="F89" s="131"/>
      <c r="G89" s="132"/>
    </row>
    <row r="90" spans="2:10" x14ac:dyDescent="0.45">
      <c r="B90" s="128" t="s">
        <v>155</v>
      </c>
      <c r="C90" s="129"/>
      <c r="D90" s="130"/>
      <c r="E90" s="131"/>
      <c r="F90" s="131"/>
      <c r="G90" s="132"/>
    </row>
    <row r="91" spans="2:10" ht="18.600000000000001" thickBot="1" x14ac:dyDescent="0.5">
      <c r="B91" s="128" t="s">
        <v>26</v>
      </c>
      <c r="C91" s="129"/>
      <c r="D91" s="142"/>
      <c r="E91" s="143"/>
      <c r="F91" s="143"/>
      <c r="G91" s="144"/>
    </row>
    <row r="93" spans="2:10" x14ac:dyDescent="0.45">
      <c r="B93" s="125" t="s">
        <v>158</v>
      </c>
      <c r="C93" s="125"/>
      <c r="D93" s="125"/>
      <c r="E93" s="125"/>
      <c r="F93" s="125"/>
      <c r="G93" s="125"/>
      <c r="H93" s="125"/>
      <c r="I93" s="125"/>
      <c r="J93" s="46"/>
    </row>
    <row r="94" spans="2:10" ht="18.600000000000001" thickBot="1" x14ac:dyDescent="0.5">
      <c r="B94" s="145" t="s">
        <v>272</v>
      </c>
      <c r="C94" s="146"/>
      <c r="D94" s="146"/>
      <c r="E94" s="146"/>
      <c r="F94" s="146"/>
      <c r="G94" s="146"/>
      <c r="H94" s="146"/>
      <c r="I94" s="146"/>
      <c r="J94" s="46"/>
    </row>
    <row r="95" spans="2:10" x14ac:dyDescent="0.45">
      <c r="B95" s="83" t="s">
        <v>159</v>
      </c>
      <c r="C95" s="83"/>
      <c r="D95" s="84"/>
      <c r="E95" s="147"/>
      <c r="F95" s="148"/>
      <c r="G95" s="148"/>
      <c r="H95" s="148"/>
      <c r="I95" s="149"/>
    </row>
    <row r="96" spans="2:10" ht="18.600000000000001" thickBot="1" x14ac:dyDescent="0.5">
      <c r="B96" s="83" t="s">
        <v>160</v>
      </c>
      <c r="C96" s="83"/>
      <c r="D96" s="84"/>
      <c r="E96" s="138"/>
      <c r="F96" s="139"/>
      <c r="G96" s="139"/>
      <c r="H96" s="139"/>
      <c r="I96" s="140"/>
    </row>
    <row r="98" spans="2:11" ht="18.600000000000001" thickBot="1" x14ac:dyDescent="0.5">
      <c r="B98" s="105" t="s">
        <v>212</v>
      </c>
      <c r="C98" s="105"/>
    </row>
    <row r="99" spans="2:11" ht="18.600000000000001" thickBot="1" x14ac:dyDescent="0.5">
      <c r="B99" s="83" t="s">
        <v>19</v>
      </c>
      <c r="C99" s="84"/>
      <c r="D99" s="104" t="s">
        <v>110</v>
      </c>
      <c r="E99" s="141"/>
      <c r="F99" s="97"/>
      <c r="G99" s="31" t="s">
        <v>123</v>
      </c>
    </row>
    <row r="101" spans="2:11" x14ac:dyDescent="0.45">
      <c r="B101" s="105" t="s">
        <v>162</v>
      </c>
      <c r="C101" s="105"/>
      <c r="D101" s="105"/>
      <c r="E101" s="105"/>
      <c r="F101" s="29"/>
      <c r="G101" s="29"/>
      <c r="H101" s="29"/>
      <c r="I101" s="29"/>
      <c r="J101" s="45"/>
    </row>
    <row r="102" spans="2:11" x14ac:dyDescent="0.45">
      <c r="B102" s="105" t="s">
        <v>173</v>
      </c>
      <c r="C102" s="105"/>
      <c r="D102" s="105"/>
      <c r="E102" s="105"/>
      <c r="F102" s="105"/>
      <c r="G102" s="105"/>
      <c r="H102" s="105"/>
      <c r="I102" s="105"/>
      <c r="J102" s="45"/>
    </row>
    <row r="103" spans="2:11" ht="18.600000000000001" thickBot="1" x14ac:dyDescent="0.5">
      <c r="B103" s="153" t="s">
        <v>273</v>
      </c>
      <c r="C103" s="153"/>
      <c r="D103" s="153"/>
      <c r="E103" s="153"/>
      <c r="F103" s="153"/>
      <c r="G103" s="153"/>
      <c r="H103" s="153"/>
      <c r="I103" s="153"/>
      <c r="J103" s="50"/>
    </row>
    <row r="104" spans="2:11" x14ac:dyDescent="0.45">
      <c r="B104" s="83" t="s">
        <v>39</v>
      </c>
      <c r="C104" s="84"/>
      <c r="D104" s="147"/>
      <c r="E104" s="148"/>
      <c r="F104" s="148"/>
      <c r="G104" s="148"/>
      <c r="H104" s="148"/>
      <c r="I104" s="149"/>
    </row>
    <row r="105" spans="2:11" x14ac:dyDescent="0.45">
      <c r="B105" s="83" t="s">
        <v>112</v>
      </c>
      <c r="C105" s="84"/>
      <c r="D105" s="150"/>
      <c r="E105" s="151"/>
      <c r="F105" s="151"/>
      <c r="G105" s="151"/>
      <c r="H105" s="151"/>
      <c r="I105" s="152"/>
    </row>
    <row r="106" spans="2:11" x14ac:dyDescent="0.45">
      <c r="B106" s="83" t="s">
        <v>169</v>
      </c>
      <c r="C106" s="84"/>
      <c r="D106" s="150"/>
      <c r="E106" s="151"/>
      <c r="F106" s="151"/>
      <c r="G106" s="151"/>
      <c r="H106" s="151"/>
      <c r="I106" s="152"/>
    </row>
    <row r="107" spans="2:11" x14ac:dyDescent="0.45">
      <c r="B107" s="83" t="s">
        <v>164</v>
      </c>
      <c r="C107" s="84"/>
      <c r="D107" s="150"/>
      <c r="E107" s="151"/>
      <c r="F107" s="151"/>
      <c r="G107" s="151"/>
      <c r="H107" s="151"/>
      <c r="I107" s="152"/>
      <c r="K107" s="37" t="s">
        <v>189</v>
      </c>
    </row>
    <row r="108" spans="2:11" x14ac:dyDescent="0.45">
      <c r="B108" s="83" t="s">
        <v>165</v>
      </c>
      <c r="C108" s="84"/>
      <c r="D108" s="150"/>
      <c r="E108" s="151"/>
      <c r="F108" s="151"/>
      <c r="G108" s="151"/>
      <c r="H108" s="151"/>
      <c r="I108" s="152"/>
    </row>
    <row r="109" spans="2:11" x14ac:dyDescent="0.45">
      <c r="B109" s="100" t="s">
        <v>166</v>
      </c>
      <c r="C109" s="78"/>
      <c r="D109" s="150"/>
      <c r="E109" s="151"/>
      <c r="F109" s="151"/>
      <c r="G109" s="151"/>
      <c r="H109" s="151"/>
      <c r="I109" s="152"/>
    </row>
    <row r="110" spans="2:11" x14ac:dyDescent="0.45">
      <c r="B110" s="83" t="s">
        <v>44</v>
      </c>
      <c r="C110" s="84"/>
      <c r="D110" s="150"/>
      <c r="E110" s="151"/>
      <c r="F110" s="151"/>
      <c r="G110" s="151"/>
      <c r="H110" s="151"/>
      <c r="I110" s="152"/>
    </row>
    <row r="111" spans="2:11" ht="18.600000000000001" thickBot="1" x14ac:dyDescent="0.5">
      <c r="B111" s="83" t="s">
        <v>45</v>
      </c>
      <c r="C111" s="84"/>
      <c r="D111" s="138"/>
      <c r="E111" s="139"/>
      <c r="F111" s="139"/>
      <c r="G111" s="139"/>
      <c r="H111" s="139"/>
      <c r="I111" s="140"/>
    </row>
    <row r="113" spans="2:13" x14ac:dyDescent="0.45">
      <c r="B113" s="125" t="s">
        <v>177</v>
      </c>
      <c r="C113" s="125"/>
      <c r="D113" s="125"/>
      <c r="E113" s="125"/>
    </row>
    <row r="114" spans="2:13" x14ac:dyDescent="0.45">
      <c r="B114" s="133" t="s">
        <v>290</v>
      </c>
      <c r="C114" s="154"/>
      <c r="D114" s="154"/>
      <c r="E114" s="154"/>
      <c r="F114" s="154"/>
      <c r="G114" s="154"/>
      <c r="H114" s="154"/>
      <c r="I114" s="154"/>
      <c r="J114" s="154"/>
      <c r="K114" s="59"/>
      <c r="L114" s="59"/>
      <c r="M114" s="24"/>
    </row>
    <row r="115" spans="2:13" ht="18.600000000000001" thickBot="1" x14ac:dyDescent="0.5">
      <c r="B115" s="125" t="s">
        <v>275</v>
      </c>
      <c r="C115" s="125"/>
      <c r="D115" s="125"/>
      <c r="E115" s="125"/>
      <c r="F115" s="125"/>
      <c r="G115" s="125"/>
      <c r="H115" s="125"/>
      <c r="I115" s="125"/>
      <c r="J115" s="24"/>
      <c r="K115" s="59"/>
      <c r="L115" s="59"/>
      <c r="M115" s="24"/>
    </row>
    <row r="116" spans="2:13" ht="18.600000000000001" thickBot="1" x14ac:dyDescent="0.5">
      <c r="B116" s="155" t="s">
        <v>208</v>
      </c>
      <c r="C116" s="156"/>
      <c r="D116" s="157" t="s">
        <v>206</v>
      </c>
      <c r="E116" s="158"/>
      <c r="F116" s="158"/>
      <c r="G116" s="159"/>
      <c r="H116" s="31" t="s">
        <v>123</v>
      </c>
    </row>
    <row r="117" spans="2:13" ht="18.600000000000001" thickBot="1" x14ac:dyDescent="0.5">
      <c r="B117" s="100" t="s">
        <v>188</v>
      </c>
      <c r="C117" s="78"/>
      <c r="D117" s="160" t="str">
        <f>VLOOKUP(D116,選択データ!M7:N10,2,FALSE)</f>
        <v>　</v>
      </c>
      <c r="E117" s="161"/>
      <c r="F117" s="161"/>
      <c r="G117" s="161"/>
      <c r="H117" s="161"/>
      <c r="I117" s="162"/>
    </row>
    <row r="118" spans="2:13" x14ac:dyDescent="0.45">
      <c r="B118" s="60"/>
      <c r="C118" s="60"/>
      <c r="D118" s="23"/>
      <c r="E118" s="23"/>
      <c r="F118" s="23"/>
      <c r="G118" s="23"/>
      <c r="H118" s="23"/>
      <c r="I118" s="23"/>
    </row>
    <row r="119" spans="2:13" ht="36" customHeight="1" x14ac:dyDescent="0.45">
      <c r="B119" s="168" t="s">
        <v>276</v>
      </c>
      <c r="C119" s="168"/>
      <c r="D119" s="168"/>
      <c r="E119" s="168"/>
      <c r="F119" s="168"/>
      <c r="G119" s="168"/>
      <c r="H119" s="168"/>
      <c r="I119" s="169"/>
      <c r="J119" s="169"/>
      <c r="K119" s="59"/>
      <c r="L119" s="59"/>
      <c r="M119" s="24"/>
    </row>
    <row r="120" spans="2:13" ht="18.600000000000001" thickBot="1" x14ac:dyDescent="0.5">
      <c r="B120" s="82" t="s">
        <v>239</v>
      </c>
      <c r="C120" s="82"/>
      <c r="D120" s="82"/>
      <c r="E120" s="82"/>
      <c r="F120" s="82"/>
      <c r="G120" s="82"/>
      <c r="H120" s="82"/>
    </row>
    <row r="121" spans="2:13" ht="18.600000000000001" thickBot="1" x14ac:dyDescent="0.5">
      <c r="B121" s="83" t="s">
        <v>170</v>
      </c>
      <c r="C121" s="83"/>
      <c r="D121" s="84"/>
      <c r="E121" s="104" t="s">
        <v>172</v>
      </c>
      <c r="F121" s="97"/>
      <c r="G121" s="31" t="s">
        <v>123</v>
      </c>
    </row>
    <row r="122" spans="2:13" x14ac:dyDescent="0.45">
      <c r="B122" s="60"/>
      <c r="C122" s="60"/>
      <c r="D122" s="23"/>
      <c r="E122" s="23"/>
      <c r="F122" s="23"/>
      <c r="G122" s="23"/>
      <c r="H122" s="23"/>
      <c r="I122" s="23"/>
    </row>
    <row r="123" spans="2:13" x14ac:dyDescent="0.45">
      <c r="B123" s="125" t="s">
        <v>184</v>
      </c>
      <c r="C123" s="125"/>
      <c r="D123" s="125"/>
      <c r="E123" s="125"/>
      <c r="F123" s="125"/>
      <c r="G123" s="125"/>
      <c r="H123" s="125"/>
      <c r="I123" s="125"/>
      <c r="J123" s="46"/>
    </row>
    <row r="124" spans="2:13" ht="18.600000000000001" thickBot="1" x14ac:dyDescent="0.5">
      <c r="B124" s="83" t="s">
        <v>175</v>
      </c>
      <c r="C124" s="83"/>
      <c r="D124" s="170">
        <f>VLOOKUP(受講申込書!C37,料金データ!C2:D4,2,FALSE)</f>
        <v>11990</v>
      </c>
      <c r="E124" s="170"/>
    </row>
    <row r="125" spans="2:13" ht="18.600000000000001" thickBot="1" x14ac:dyDescent="0.5">
      <c r="B125" s="83" t="s">
        <v>34</v>
      </c>
      <c r="C125" s="84"/>
      <c r="D125" s="164">
        <f>VLOOKUP('情報入力 (3)'!E121,料金データ!G2:H4,2,FALSE)</f>
        <v>2090</v>
      </c>
      <c r="E125" s="165"/>
      <c r="F125" s="166" t="s">
        <v>183</v>
      </c>
      <c r="G125" s="109"/>
      <c r="H125" s="109"/>
      <c r="I125" s="109"/>
      <c r="J125" s="41"/>
    </row>
    <row r="126" spans="2:13" x14ac:dyDescent="0.45">
      <c r="B126" s="83" t="s">
        <v>176</v>
      </c>
      <c r="C126" s="83"/>
      <c r="D126" s="167">
        <f>SUM(D124:E125)</f>
        <v>14080</v>
      </c>
      <c r="E126" s="167"/>
    </row>
    <row r="129" spans="2:8" x14ac:dyDescent="0.45">
      <c r="B129" s="98" t="s">
        <v>233</v>
      </c>
      <c r="C129" s="98"/>
      <c r="D129" s="98"/>
      <c r="E129" s="98"/>
      <c r="F129" s="98"/>
      <c r="G129" s="98"/>
      <c r="H129" s="98"/>
    </row>
    <row r="130" spans="2:8" x14ac:dyDescent="0.45">
      <c r="B130" s="163" t="s">
        <v>236</v>
      </c>
      <c r="C130" s="163"/>
      <c r="D130" s="163"/>
      <c r="E130" s="163"/>
      <c r="F130" s="163"/>
      <c r="G130" s="163"/>
      <c r="H130" s="163"/>
    </row>
  </sheetData>
  <sheetProtection selectLockedCells="1"/>
  <mergeCells count="139">
    <mergeCell ref="B130:H130"/>
    <mergeCell ref="B125:C125"/>
    <mergeCell ref="D125:E125"/>
    <mergeCell ref="F125:I125"/>
    <mergeCell ref="B126:C126"/>
    <mergeCell ref="D126:E126"/>
    <mergeCell ref="B129:H129"/>
    <mergeCell ref="B119:J119"/>
    <mergeCell ref="B120:H120"/>
    <mergeCell ref="B121:D121"/>
    <mergeCell ref="E121:F121"/>
    <mergeCell ref="B123:I123"/>
    <mergeCell ref="B124:C124"/>
    <mergeCell ref="D124:E124"/>
    <mergeCell ref="B113:E113"/>
    <mergeCell ref="B114:J114"/>
    <mergeCell ref="B115:I115"/>
    <mergeCell ref="B116:C116"/>
    <mergeCell ref="D116:G116"/>
    <mergeCell ref="B117:C117"/>
    <mergeCell ref="D117:I117"/>
    <mergeCell ref="B109:C109"/>
    <mergeCell ref="D109:I109"/>
    <mergeCell ref="B110:C110"/>
    <mergeCell ref="D110:I110"/>
    <mergeCell ref="B111:C111"/>
    <mergeCell ref="D111:I111"/>
    <mergeCell ref="B106:C106"/>
    <mergeCell ref="D106:I106"/>
    <mergeCell ref="B107:C107"/>
    <mergeCell ref="D107:I107"/>
    <mergeCell ref="B108:C108"/>
    <mergeCell ref="D108:I108"/>
    <mergeCell ref="B102:I102"/>
    <mergeCell ref="B103:I103"/>
    <mergeCell ref="B104:C104"/>
    <mergeCell ref="D104:I104"/>
    <mergeCell ref="B105:C105"/>
    <mergeCell ref="D105:I105"/>
    <mergeCell ref="B96:D96"/>
    <mergeCell ref="E96:I96"/>
    <mergeCell ref="B98:C98"/>
    <mergeCell ref="B99:C99"/>
    <mergeCell ref="D99:F99"/>
    <mergeCell ref="B101:E101"/>
    <mergeCell ref="B91:C91"/>
    <mergeCell ref="D91:G91"/>
    <mergeCell ref="B93:I93"/>
    <mergeCell ref="B94:I94"/>
    <mergeCell ref="B95:D95"/>
    <mergeCell ref="E95:I95"/>
    <mergeCell ref="B88:C88"/>
    <mergeCell ref="D88:G88"/>
    <mergeCell ref="B89:C89"/>
    <mergeCell ref="D89:G89"/>
    <mergeCell ref="B90:C90"/>
    <mergeCell ref="D90:G90"/>
    <mergeCell ref="B80:I80"/>
    <mergeCell ref="B82:G82"/>
    <mergeCell ref="B84:D84"/>
    <mergeCell ref="E84:F84"/>
    <mergeCell ref="B86:F86"/>
    <mergeCell ref="B87:C87"/>
    <mergeCell ref="D87:G87"/>
    <mergeCell ref="B75:D75"/>
    <mergeCell ref="E75:F75"/>
    <mergeCell ref="B76:G76"/>
    <mergeCell ref="B77:G77"/>
    <mergeCell ref="B79:D79"/>
    <mergeCell ref="E79:F79"/>
    <mergeCell ref="B69:D69"/>
    <mergeCell ref="E69:F69"/>
    <mergeCell ref="B71:I71"/>
    <mergeCell ref="B72:I72"/>
    <mergeCell ref="B73:I73"/>
    <mergeCell ref="B74:D74"/>
    <mergeCell ref="E74:F74"/>
    <mergeCell ref="B63:I63"/>
    <mergeCell ref="B64:D64"/>
    <mergeCell ref="E64:F64"/>
    <mergeCell ref="B65:D65"/>
    <mergeCell ref="E65:F65"/>
    <mergeCell ref="B67:G67"/>
    <mergeCell ref="B56:D56"/>
    <mergeCell ref="E56:F56"/>
    <mergeCell ref="B58:G58"/>
    <mergeCell ref="B60:D60"/>
    <mergeCell ref="E60:F60"/>
    <mergeCell ref="B62:I62"/>
    <mergeCell ref="B50:I50"/>
    <mergeCell ref="B51:I51"/>
    <mergeCell ref="B53:I53"/>
    <mergeCell ref="B54:I54"/>
    <mergeCell ref="B55:D55"/>
    <mergeCell ref="E55:F55"/>
    <mergeCell ref="B44:I44"/>
    <mergeCell ref="B45:I45"/>
    <mergeCell ref="B46:I46"/>
    <mergeCell ref="B47:D47"/>
    <mergeCell ref="E47:F47"/>
    <mergeCell ref="H47:I47"/>
    <mergeCell ref="B38:C38"/>
    <mergeCell ref="D38:E38"/>
    <mergeCell ref="B40:C40"/>
    <mergeCell ref="D40:G40"/>
    <mergeCell ref="B42:C42"/>
    <mergeCell ref="B43:I43"/>
    <mergeCell ref="B32:C32"/>
    <mergeCell ref="D32:I32"/>
    <mergeCell ref="B34:I34"/>
    <mergeCell ref="D35:I35"/>
    <mergeCell ref="D36:I36"/>
    <mergeCell ref="B37:I37"/>
    <mergeCell ref="B26:I26"/>
    <mergeCell ref="B27:C27"/>
    <mergeCell ref="D27:E27"/>
    <mergeCell ref="B29:I29"/>
    <mergeCell ref="B30:I30"/>
    <mergeCell ref="B31:I31"/>
    <mergeCell ref="B20:I20"/>
    <mergeCell ref="B21:C21"/>
    <mergeCell ref="D21:I21"/>
    <mergeCell ref="B23:I23"/>
    <mergeCell ref="B24:C24"/>
    <mergeCell ref="D24:I24"/>
    <mergeCell ref="B10:D10"/>
    <mergeCell ref="B13:J13"/>
    <mergeCell ref="B15:J15"/>
    <mergeCell ref="B16:I16"/>
    <mergeCell ref="B17:I17"/>
    <mergeCell ref="B18:C18"/>
    <mergeCell ref="D18:I18"/>
    <mergeCell ref="B2:I2"/>
    <mergeCell ref="B3:I3"/>
    <mergeCell ref="B4:I4"/>
    <mergeCell ref="B6:I6"/>
    <mergeCell ref="B7:I7"/>
    <mergeCell ref="B8:D8"/>
    <mergeCell ref="E8:F8"/>
  </mergeCells>
  <phoneticPr fontId="1"/>
  <dataValidations count="5">
    <dataValidation type="list" allowBlank="1" showInputMessage="1" showErrorMessage="1" sqref="D116" xr:uid="{18859480-E3EA-4BCB-AC3A-6CB3AEA611C2}">
      <formula1>宛名</formula1>
    </dataValidation>
    <dataValidation type="list" allowBlank="1" showInputMessage="1" showErrorMessage="1" sqref="D99:F99" xr:uid="{E69EC76B-8B5F-440E-A2AE-ED420FD1F579}">
      <formula1>免除</formula1>
    </dataValidation>
    <dataValidation type="list" allowBlank="1" showInputMessage="1" showErrorMessage="1" sqref="D38" xr:uid="{B0363410-1AF8-4D42-8DB2-B77466C72DFD}">
      <formula1>併記希望</formula1>
    </dataValidation>
    <dataValidation type="list" allowBlank="1" showInputMessage="1" showErrorMessage="1" sqref="F10" xr:uid="{9FD7B3DA-33DA-4817-BFE7-9CCDC1367C50}">
      <formula1>日の選択</formula1>
    </dataValidation>
    <dataValidation type="list" allowBlank="1" showInputMessage="1" showErrorMessage="1" sqref="E10" xr:uid="{4CD2524A-0DB2-4E62-99B0-78E7281C819C}">
      <formula1>月の選択</formula1>
    </dataValidation>
  </dataValidations>
  <hyperlinks>
    <hyperlink ref="B130:H130" location="受講申込書!A1" display="「受講申込書」を「受講申込書」sheetから印刷してください。" xr:uid="{EE993691-1447-4939-9386-6FEA1D42BCE5}"/>
  </hyperlinks>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FB790D-DFAF-4247-AA55-1109D316F259}">
          <x14:formula1>
            <xm:f>選択データ!$K$3:$K$4</xm:f>
          </x14:formula1>
          <xm:sqref>E121:F121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183E2-0333-4EE3-9C2D-C7631886C58A}">
  <sheetPr codeName="Sheet2"/>
  <dimension ref="B2:M157"/>
  <sheetViews>
    <sheetView topLeftCell="A43" zoomScale="145" zoomScaleNormal="145" zoomScaleSheetLayoutView="175" workbookViewId="0">
      <selection activeCell="B50" sqref="B50:I54"/>
    </sheetView>
  </sheetViews>
  <sheetFormatPr defaultRowHeight="18" x14ac:dyDescent="0.45"/>
  <cols>
    <col min="1" max="1" width="4" style="24" customWidth="1"/>
    <col min="2" max="6" width="8.796875" style="24"/>
    <col min="7" max="7" width="14.09765625" style="24" bestFit="1" customWidth="1"/>
    <col min="8" max="9" width="8.796875" style="24"/>
    <col min="10" max="10" width="3.69921875" style="27" customWidth="1"/>
    <col min="11" max="12" width="0" style="37" hidden="1" customWidth="1"/>
    <col min="13" max="13" width="0" style="27" hidden="1" customWidth="1"/>
    <col min="14" max="16384" width="8.796875" style="24"/>
  </cols>
  <sheetData>
    <row r="2" spans="2:10" x14ac:dyDescent="0.45">
      <c r="B2" s="80" t="s">
        <v>219</v>
      </c>
      <c r="C2" s="80"/>
      <c r="D2" s="80"/>
      <c r="E2" s="80"/>
      <c r="F2" s="80"/>
      <c r="G2" s="80"/>
      <c r="H2" s="80"/>
      <c r="I2" s="80"/>
    </row>
    <row r="3" spans="2:10" x14ac:dyDescent="0.45">
      <c r="B3" s="80" t="s">
        <v>221</v>
      </c>
      <c r="C3" s="80"/>
      <c r="D3" s="80"/>
      <c r="E3" s="80"/>
      <c r="F3" s="80"/>
      <c r="G3" s="80"/>
      <c r="H3" s="80"/>
      <c r="I3" s="80"/>
    </row>
    <row r="4" spans="2:10" x14ac:dyDescent="0.45">
      <c r="B4" s="80" t="s">
        <v>220</v>
      </c>
      <c r="C4" s="80"/>
      <c r="D4" s="80"/>
      <c r="E4" s="80"/>
      <c r="F4" s="80"/>
      <c r="G4" s="80"/>
      <c r="H4" s="80"/>
      <c r="I4" s="80"/>
    </row>
    <row r="5" spans="2:10" x14ac:dyDescent="0.45">
      <c r="B5" s="82" t="s">
        <v>240</v>
      </c>
      <c r="C5" s="82"/>
      <c r="D5" s="82"/>
      <c r="E5" s="82"/>
      <c r="F5" s="82"/>
      <c r="G5" s="82"/>
      <c r="H5" s="82"/>
      <c r="I5" s="31"/>
    </row>
    <row r="6" spans="2:10" x14ac:dyDescent="0.45">
      <c r="B6" s="82" t="s">
        <v>241</v>
      </c>
      <c r="C6" s="82"/>
      <c r="D6" s="82"/>
      <c r="E6" s="82"/>
      <c r="F6" s="82"/>
      <c r="G6" s="82"/>
      <c r="H6" s="82"/>
      <c r="I6" s="31"/>
    </row>
    <row r="7" spans="2:10" x14ac:dyDescent="0.45">
      <c r="B7" s="23"/>
      <c r="C7" s="23"/>
      <c r="D7" s="23"/>
      <c r="E7" s="23"/>
      <c r="F7" s="23"/>
      <c r="G7" s="23"/>
      <c r="H7" s="23"/>
      <c r="I7" s="23"/>
    </row>
    <row r="8" spans="2:10" x14ac:dyDescent="0.45">
      <c r="B8" s="80" t="s">
        <v>243</v>
      </c>
      <c r="C8" s="80"/>
      <c r="D8" s="80"/>
      <c r="E8" s="80"/>
      <c r="F8" s="80"/>
      <c r="G8" s="80"/>
      <c r="H8" s="80"/>
      <c r="I8" s="80"/>
      <c r="J8" s="40"/>
    </row>
    <row r="9" spans="2:10" x14ac:dyDescent="0.45">
      <c r="B9" s="80" t="s">
        <v>143</v>
      </c>
      <c r="C9" s="80"/>
      <c r="D9" s="80"/>
      <c r="E9" s="80"/>
      <c r="F9" s="80"/>
      <c r="G9" s="80"/>
      <c r="H9" s="80"/>
      <c r="I9" s="80"/>
      <c r="J9" s="40"/>
    </row>
    <row r="10" spans="2:10" ht="18.600000000000001" thickBot="1" x14ac:dyDescent="0.5">
      <c r="B10" s="80" t="s">
        <v>142</v>
      </c>
      <c r="C10" s="80"/>
      <c r="D10" s="80"/>
      <c r="E10" s="80"/>
      <c r="F10" s="80"/>
      <c r="G10" s="80"/>
      <c r="H10" s="80"/>
      <c r="I10" s="80"/>
      <c r="J10" s="40"/>
    </row>
    <row r="11" spans="2:10" ht="18.600000000000001" thickBot="1" x14ac:dyDescent="0.5">
      <c r="B11" s="83" t="s">
        <v>230</v>
      </c>
      <c r="C11" s="83"/>
      <c r="D11" s="84"/>
      <c r="E11" s="96"/>
      <c r="F11" s="97"/>
      <c r="G11" s="23"/>
      <c r="H11" s="23"/>
      <c r="I11" s="23"/>
      <c r="J11" s="40"/>
    </row>
    <row r="13" spans="2:10" ht="33" customHeight="1" thickBot="1" x14ac:dyDescent="0.5">
      <c r="B13" s="182" t="s">
        <v>247</v>
      </c>
      <c r="C13" s="182"/>
      <c r="D13" s="182"/>
      <c r="E13" s="182"/>
      <c r="F13" s="182"/>
      <c r="G13" s="182"/>
      <c r="H13" s="182"/>
      <c r="I13" s="182"/>
      <c r="J13" s="41"/>
    </row>
    <row r="14" spans="2:10" ht="18.600000000000001" thickBot="1" x14ac:dyDescent="0.5">
      <c r="B14" s="78" t="s">
        <v>21</v>
      </c>
      <c r="C14" s="79"/>
      <c r="D14" s="79"/>
      <c r="E14" s="58" t="s">
        <v>125</v>
      </c>
      <c r="F14" s="58" t="s">
        <v>124</v>
      </c>
      <c r="G14" s="31" t="s">
        <v>123</v>
      </c>
    </row>
    <row r="16" spans="2:10" x14ac:dyDescent="0.45">
      <c r="B16" s="29" t="s">
        <v>106</v>
      </c>
    </row>
    <row r="17" spans="2:13" x14ac:dyDescent="0.45">
      <c r="B17" s="80" t="s">
        <v>249</v>
      </c>
      <c r="C17" s="80"/>
      <c r="D17" s="80"/>
      <c r="E17" s="80"/>
      <c r="F17" s="80"/>
      <c r="G17" s="80"/>
      <c r="H17" s="80"/>
      <c r="I17" s="80"/>
      <c r="J17" s="80"/>
    </row>
    <row r="18" spans="2:13" x14ac:dyDescent="0.45">
      <c r="B18" s="29"/>
    </row>
    <row r="19" spans="2:13" x14ac:dyDescent="0.45">
      <c r="B19" s="81" t="s">
        <v>248</v>
      </c>
      <c r="C19" s="81"/>
      <c r="D19" s="81"/>
      <c r="E19" s="81"/>
      <c r="F19" s="81"/>
      <c r="G19" s="81"/>
      <c r="H19" s="81"/>
      <c r="I19" s="81"/>
      <c r="J19" s="81"/>
    </row>
    <row r="20" spans="2:13" x14ac:dyDescent="0.45">
      <c r="B20" s="82" t="s">
        <v>109</v>
      </c>
      <c r="C20" s="82"/>
      <c r="D20" s="82"/>
      <c r="E20" s="82"/>
      <c r="F20" s="82"/>
      <c r="G20" s="82"/>
      <c r="H20" s="82"/>
      <c r="I20" s="82"/>
      <c r="J20" s="31"/>
    </row>
    <row r="21" spans="2:13" ht="36" customHeight="1" x14ac:dyDescent="0.45">
      <c r="B21" s="81" t="s">
        <v>108</v>
      </c>
      <c r="C21" s="81"/>
      <c r="D21" s="81"/>
      <c r="E21" s="81"/>
      <c r="F21" s="81"/>
      <c r="G21" s="81"/>
      <c r="H21" s="81"/>
      <c r="I21" s="81"/>
      <c r="J21" s="42"/>
    </row>
    <row r="22" spans="2:13" ht="18" customHeight="1" thickBot="1" x14ac:dyDescent="0.5">
      <c r="B22" s="81" t="s">
        <v>131</v>
      </c>
      <c r="C22" s="81"/>
      <c r="D22" s="81"/>
      <c r="E22" s="81"/>
      <c r="F22" s="81"/>
      <c r="G22" s="81"/>
      <c r="H22" s="81"/>
      <c r="I22" s="81"/>
      <c r="J22" s="42"/>
    </row>
    <row r="23" spans="2:13" ht="18.600000000000001" thickBot="1" x14ac:dyDescent="0.5">
      <c r="B23" s="83" t="s">
        <v>8</v>
      </c>
      <c r="C23" s="84"/>
      <c r="D23" s="85"/>
      <c r="E23" s="86"/>
      <c r="F23" s="86"/>
      <c r="G23" s="86"/>
      <c r="H23" s="86"/>
      <c r="I23" s="87"/>
    </row>
    <row r="24" spans="2:13" x14ac:dyDescent="0.45">
      <c r="B24" s="30"/>
      <c r="C24" s="30"/>
    </row>
    <row r="25" spans="2:13" ht="18.600000000000001" thickBot="1" x14ac:dyDescent="0.5">
      <c r="B25" s="98" t="s">
        <v>231</v>
      </c>
      <c r="C25" s="98"/>
      <c r="D25" s="98"/>
      <c r="E25" s="98"/>
      <c r="F25" s="98"/>
      <c r="G25" s="98"/>
      <c r="H25" s="98"/>
      <c r="I25" s="98"/>
    </row>
    <row r="26" spans="2:13" ht="18.600000000000001" thickBot="1" x14ac:dyDescent="0.5">
      <c r="B26" s="100" t="s">
        <v>107</v>
      </c>
      <c r="C26" s="78"/>
      <c r="D26" s="85"/>
      <c r="E26" s="86"/>
      <c r="F26" s="86"/>
      <c r="G26" s="86"/>
      <c r="H26" s="86"/>
      <c r="I26" s="87"/>
    </row>
    <row r="28" spans="2:13" x14ac:dyDescent="0.45">
      <c r="B28" s="125" t="s">
        <v>250</v>
      </c>
      <c r="C28" s="125"/>
      <c r="D28" s="125"/>
      <c r="E28" s="125"/>
      <c r="F28" s="125"/>
      <c r="G28" s="125"/>
      <c r="H28" s="125"/>
      <c r="I28" s="125"/>
    </row>
    <row r="29" spans="2:13" ht="18.600000000000001" thickBot="1" x14ac:dyDescent="0.5">
      <c r="B29" s="80" t="s">
        <v>143</v>
      </c>
      <c r="C29" s="80"/>
      <c r="D29" s="80"/>
      <c r="E29" s="80"/>
      <c r="F29" s="80"/>
      <c r="G29" s="80"/>
      <c r="H29" s="80"/>
      <c r="I29" s="80"/>
    </row>
    <row r="30" spans="2:13" ht="18.600000000000001" thickBot="1" x14ac:dyDescent="0.5">
      <c r="B30" s="83" t="s">
        <v>9</v>
      </c>
      <c r="C30" s="84"/>
      <c r="D30" s="101"/>
      <c r="E30" s="102"/>
      <c r="F30" s="102"/>
      <c r="G30" s="102"/>
      <c r="H30" s="102"/>
      <c r="I30" s="103"/>
      <c r="K30" s="37">
        <f ca="1">DATEDIF(D30,TODAY(),"Y")</f>
        <v>125</v>
      </c>
    </row>
    <row r="32" spans="2:13" ht="18.600000000000001" thickBot="1" x14ac:dyDescent="0.5">
      <c r="B32" s="98" t="s">
        <v>251</v>
      </c>
      <c r="C32" s="98"/>
      <c r="D32" s="98"/>
      <c r="E32" s="98"/>
      <c r="F32" s="98"/>
      <c r="G32" s="98"/>
      <c r="H32" s="98"/>
      <c r="I32" s="98"/>
      <c r="J32" s="24"/>
      <c r="K32" s="59"/>
      <c r="L32" s="59"/>
      <c r="M32" s="24"/>
    </row>
    <row r="33" spans="2:10" ht="18.600000000000001" thickBot="1" x14ac:dyDescent="0.5">
      <c r="B33" s="83" t="s">
        <v>112</v>
      </c>
      <c r="C33" s="99"/>
      <c r="D33" s="85"/>
      <c r="E33" s="87"/>
      <c r="F33" s="24" t="s">
        <v>218</v>
      </c>
    </row>
    <row r="34" spans="2:10" x14ac:dyDescent="0.45">
      <c r="B34" s="66"/>
      <c r="C34" s="66"/>
      <c r="D34" s="65"/>
      <c r="E34" s="65"/>
    </row>
    <row r="35" spans="2:10" x14ac:dyDescent="0.45">
      <c r="B35" s="98" t="s">
        <v>252</v>
      </c>
      <c r="C35" s="98"/>
      <c r="D35" s="98"/>
      <c r="E35" s="98"/>
      <c r="F35" s="98"/>
      <c r="G35" s="98"/>
      <c r="H35" s="98"/>
      <c r="I35" s="98"/>
    </row>
    <row r="36" spans="2:10" x14ac:dyDescent="0.45">
      <c r="B36" s="98" t="s">
        <v>253</v>
      </c>
      <c r="C36" s="98"/>
      <c r="D36" s="98"/>
      <c r="E36" s="98"/>
      <c r="F36" s="98"/>
      <c r="G36" s="98"/>
      <c r="H36" s="98"/>
      <c r="I36" s="98"/>
    </row>
    <row r="37" spans="2:10" ht="18.600000000000001" thickBot="1" x14ac:dyDescent="0.5">
      <c r="B37" s="98" t="s">
        <v>114</v>
      </c>
      <c r="C37" s="98"/>
      <c r="D37" s="98"/>
      <c r="E37" s="98"/>
      <c r="F37" s="98"/>
      <c r="G37" s="98"/>
      <c r="H37" s="98"/>
      <c r="I37" s="98"/>
    </row>
    <row r="38" spans="2:10" ht="18.600000000000001" thickBot="1" x14ac:dyDescent="0.5">
      <c r="B38" s="83" t="s">
        <v>113</v>
      </c>
      <c r="C38" s="84"/>
      <c r="D38" s="85"/>
      <c r="E38" s="86"/>
      <c r="F38" s="86"/>
      <c r="G38" s="86"/>
      <c r="H38" s="86"/>
      <c r="I38" s="87"/>
    </row>
    <row r="40" spans="2:10" x14ac:dyDescent="0.45">
      <c r="B40" s="109" t="s">
        <v>255</v>
      </c>
      <c r="C40" s="109"/>
      <c r="D40" s="109"/>
      <c r="E40" s="109"/>
      <c r="F40" s="109"/>
      <c r="G40" s="109"/>
      <c r="H40" s="109"/>
      <c r="I40" s="109"/>
      <c r="J40" s="41"/>
    </row>
    <row r="41" spans="2:10" x14ac:dyDescent="0.45">
      <c r="B41" s="67" t="s">
        <v>134</v>
      </c>
      <c r="C41" s="67" t="s">
        <v>135</v>
      </c>
      <c r="D41" s="108" t="s">
        <v>254</v>
      </c>
      <c r="E41" s="108"/>
      <c r="F41" s="108"/>
      <c r="G41" s="108"/>
      <c r="H41" s="108"/>
      <c r="I41" s="108"/>
      <c r="J41" s="41"/>
    </row>
    <row r="42" spans="2:10" x14ac:dyDescent="0.45">
      <c r="B42" s="67" t="s">
        <v>256</v>
      </c>
      <c r="C42" s="67" t="s">
        <v>135</v>
      </c>
      <c r="D42" s="108" t="s">
        <v>232</v>
      </c>
      <c r="E42" s="108"/>
      <c r="F42" s="108"/>
      <c r="G42" s="108"/>
      <c r="H42" s="108"/>
      <c r="I42" s="108"/>
      <c r="J42" s="41"/>
    </row>
    <row r="43" spans="2:10" ht="18.600000000000001" thickBot="1" x14ac:dyDescent="0.5">
      <c r="B43" s="109" t="s">
        <v>133</v>
      </c>
      <c r="C43" s="109"/>
      <c r="D43" s="109"/>
      <c r="E43" s="109"/>
      <c r="F43" s="109"/>
      <c r="G43" s="109"/>
      <c r="H43" s="109"/>
      <c r="I43" s="109"/>
      <c r="J43" s="43"/>
    </row>
    <row r="44" spans="2:10" ht="18.600000000000001" thickBot="1" x14ac:dyDescent="0.5">
      <c r="B44" s="83" t="s">
        <v>12</v>
      </c>
      <c r="C44" s="84"/>
      <c r="D44" s="104" t="s">
        <v>242</v>
      </c>
      <c r="E44" s="97"/>
      <c r="F44" s="31" t="s">
        <v>123</v>
      </c>
    </row>
    <row r="46" spans="2:10" x14ac:dyDescent="0.45">
      <c r="B46" s="180" t="s">
        <v>257</v>
      </c>
      <c r="C46" s="181"/>
      <c r="D46" s="181"/>
      <c r="E46" s="181"/>
      <c r="F46" s="181"/>
      <c r="G46" s="181"/>
    </row>
    <row r="47" spans="2:10" x14ac:dyDescent="0.45">
      <c r="B47" s="80" t="s">
        <v>120</v>
      </c>
      <c r="C47" s="80"/>
      <c r="D47" s="80"/>
      <c r="E47" s="80"/>
      <c r="F47" s="80"/>
      <c r="G47" s="80"/>
      <c r="H47" s="80"/>
      <c r="I47" s="80"/>
    </row>
    <row r="48" spans="2:10" x14ac:dyDescent="0.45">
      <c r="B48" s="82" t="s">
        <v>121</v>
      </c>
      <c r="C48" s="82"/>
      <c r="D48" s="82"/>
      <c r="E48" s="82"/>
      <c r="F48" s="82"/>
      <c r="G48" s="82"/>
      <c r="H48" s="82"/>
      <c r="I48" s="82"/>
    </row>
    <row r="49" spans="2:10" x14ac:dyDescent="0.45">
      <c r="B49" s="98" t="s">
        <v>122</v>
      </c>
      <c r="C49" s="98"/>
      <c r="D49" s="98"/>
      <c r="E49" s="98"/>
      <c r="F49" s="98"/>
      <c r="G49" s="98"/>
      <c r="H49" s="98"/>
      <c r="I49" s="98"/>
      <c r="J49" s="44"/>
    </row>
    <row r="50" spans="2:10" x14ac:dyDescent="0.45">
      <c r="B50" s="178" t="s">
        <v>126</v>
      </c>
      <c r="C50" s="178"/>
      <c r="D50" s="98" t="s">
        <v>130</v>
      </c>
      <c r="E50" s="98"/>
      <c r="F50" s="98"/>
      <c r="G50" s="98"/>
      <c r="H50" s="98"/>
      <c r="I50" s="98"/>
    </row>
    <row r="51" spans="2:10" ht="18" customHeight="1" x14ac:dyDescent="0.45">
      <c r="D51" s="179" t="s">
        <v>127</v>
      </c>
      <c r="E51" s="179"/>
      <c r="F51" s="179"/>
      <c r="G51" s="179"/>
      <c r="H51" s="179"/>
      <c r="I51" s="179"/>
      <c r="J51" s="41"/>
    </row>
    <row r="53" spans="2:10" x14ac:dyDescent="0.45">
      <c r="B53" s="178" t="s">
        <v>128</v>
      </c>
      <c r="C53" s="178"/>
      <c r="D53" s="98" t="s">
        <v>129</v>
      </c>
      <c r="E53" s="98"/>
      <c r="F53" s="98"/>
      <c r="G53" s="98"/>
      <c r="H53" s="98"/>
      <c r="I53" s="98"/>
    </row>
    <row r="54" spans="2:10" ht="18.600000000000001" thickBot="1" x14ac:dyDescent="0.5">
      <c r="D54" s="80" t="s">
        <v>132</v>
      </c>
      <c r="E54" s="80"/>
      <c r="F54" s="80"/>
      <c r="G54" s="80"/>
      <c r="H54" s="80"/>
      <c r="I54" s="80"/>
    </row>
    <row r="55" spans="2:10" ht="18.600000000000001" thickBot="1" x14ac:dyDescent="0.5">
      <c r="B55" s="83" t="s">
        <v>14</v>
      </c>
      <c r="C55" s="84"/>
      <c r="D55" s="85"/>
      <c r="E55" s="86"/>
      <c r="F55" s="86"/>
      <c r="G55" s="87"/>
    </row>
    <row r="57" spans="2:10" x14ac:dyDescent="0.45">
      <c r="B57" s="105" t="s">
        <v>213</v>
      </c>
      <c r="C57" s="105"/>
    </row>
    <row r="58" spans="2:10" x14ac:dyDescent="0.45">
      <c r="B58" s="106" t="s">
        <v>215</v>
      </c>
      <c r="C58" s="106"/>
      <c r="D58" s="106"/>
      <c r="E58" s="106"/>
      <c r="F58" s="106"/>
      <c r="G58" s="106"/>
      <c r="H58" s="106"/>
      <c r="I58" s="106"/>
      <c r="J58" s="45"/>
    </row>
    <row r="59" spans="2:10" x14ac:dyDescent="0.45">
      <c r="B59" s="106" t="s">
        <v>216</v>
      </c>
      <c r="C59" s="106"/>
      <c r="D59" s="106"/>
      <c r="E59" s="106"/>
      <c r="F59" s="106"/>
      <c r="G59" s="106"/>
      <c r="H59" s="106"/>
      <c r="I59" s="106"/>
      <c r="J59" s="45"/>
    </row>
    <row r="60" spans="2:10" x14ac:dyDescent="0.45">
      <c r="B60" s="105" t="s">
        <v>258</v>
      </c>
      <c r="C60" s="105"/>
      <c r="D60" s="105"/>
      <c r="E60" s="105"/>
      <c r="F60" s="105"/>
      <c r="G60" s="105"/>
      <c r="H60" s="105"/>
      <c r="I60" s="105"/>
      <c r="J60" s="45"/>
    </row>
    <row r="61" spans="2:10" x14ac:dyDescent="0.45">
      <c r="B61" s="80" t="s">
        <v>142</v>
      </c>
      <c r="C61" s="80"/>
      <c r="D61" s="80"/>
      <c r="E61" s="80"/>
      <c r="F61" s="80"/>
      <c r="G61" s="80"/>
      <c r="H61" s="80"/>
      <c r="I61" s="80"/>
    </row>
    <row r="62" spans="2:10" ht="18.600000000000001" thickBot="1" x14ac:dyDescent="0.5">
      <c r="B62" s="80" t="s">
        <v>143</v>
      </c>
      <c r="C62" s="80"/>
      <c r="D62" s="80"/>
      <c r="E62" s="80"/>
      <c r="F62" s="80"/>
      <c r="G62" s="80"/>
      <c r="H62" s="80"/>
      <c r="I62" s="80"/>
    </row>
    <row r="63" spans="2:10" ht="18.600000000000001" thickBot="1" x14ac:dyDescent="0.5">
      <c r="B63" s="78" t="s">
        <v>217</v>
      </c>
      <c r="C63" s="79"/>
      <c r="D63" s="79"/>
      <c r="E63" s="114"/>
      <c r="F63" s="115"/>
      <c r="G63" s="33"/>
      <c r="H63" s="116"/>
      <c r="I63" s="116"/>
    </row>
    <row r="64" spans="2:10" x14ac:dyDescent="0.45">
      <c r="B64" s="23"/>
      <c r="C64" s="23"/>
      <c r="D64" s="23"/>
      <c r="E64" s="23"/>
      <c r="F64" s="23"/>
      <c r="G64" s="23"/>
      <c r="H64" s="23"/>
      <c r="I64" s="23"/>
    </row>
    <row r="65" spans="2:10" x14ac:dyDescent="0.45">
      <c r="B65" s="32" t="s">
        <v>214</v>
      </c>
      <c r="C65" s="23"/>
      <c r="D65" s="23"/>
      <c r="E65" s="23"/>
      <c r="F65" s="23"/>
      <c r="G65" s="23"/>
      <c r="H65" s="23"/>
      <c r="I65" s="23"/>
    </row>
    <row r="66" spans="2:10" x14ac:dyDescent="0.45">
      <c r="B66" s="111" t="s">
        <v>150</v>
      </c>
      <c r="C66" s="111"/>
      <c r="D66" s="111"/>
      <c r="E66" s="111"/>
      <c r="F66" s="111"/>
      <c r="G66" s="111"/>
      <c r="H66" s="111"/>
      <c r="I66" s="111"/>
      <c r="J66" s="46"/>
    </row>
    <row r="67" spans="2:10" x14ac:dyDescent="0.45">
      <c r="B67" s="111" t="s">
        <v>151</v>
      </c>
      <c r="C67" s="111"/>
      <c r="D67" s="111"/>
      <c r="E67" s="111"/>
      <c r="F67" s="111"/>
      <c r="G67" s="111"/>
      <c r="H67" s="111"/>
      <c r="I67" s="111"/>
      <c r="J67" s="46"/>
    </row>
    <row r="68" spans="2:10" x14ac:dyDescent="0.45">
      <c r="B68" s="34"/>
      <c r="C68" s="34"/>
      <c r="D68" s="34"/>
      <c r="E68" s="34"/>
      <c r="F68" s="34"/>
      <c r="G68" s="34"/>
      <c r="H68" s="34"/>
      <c r="I68" s="34"/>
      <c r="J68" s="47"/>
    </row>
    <row r="69" spans="2:10" x14ac:dyDescent="0.45">
      <c r="B69" s="98" t="s">
        <v>203</v>
      </c>
      <c r="C69" s="98"/>
      <c r="D69" s="98"/>
      <c r="E69" s="98"/>
      <c r="F69" s="98"/>
      <c r="G69" s="98"/>
      <c r="H69" s="98"/>
      <c r="I69" s="98"/>
      <c r="J69" s="39"/>
    </row>
    <row r="70" spans="2:10" ht="18.600000000000001" thickBot="1" x14ac:dyDescent="0.5">
      <c r="B70" s="80" t="s">
        <v>143</v>
      </c>
      <c r="C70" s="80"/>
      <c r="D70" s="80"/>
      <c r="E70" s="80"/>
      <c r="F70" s="80"/>
      <c r="G70" s="80"/>
      <c r="H70" s="80"/>
      <c r="I70" s="80"/>
      <c r="J70" s="38"/>
    </row>
    <row r="71" spans="2:10" x14ac:dyDescent="0.45">
      <c r="B71" s="83" t="s">
        <v>144</v>
      </c>
      <c r="C71" s="83"/>
      <c r="D71" s="84"/>
      <c r="E71" s="112"/>
      <c r="F71" s="113"/>
      <c r="I71" s="26"/>
    </row>
    <row r="72" spans="2:10" ht="18.600000000000001" thickBot="1" x14ac:dyDescent="0.5">
      <c r="B72" s="83" t="s">
        <v>145</v>
      </c>
      <c r="C72" s="83"/>
      <c r="D72" s="84"/>
      <c r="E72" s="121"/>
      <c r="F72" s="122"/>
      <c r="H72" s="27"/>
      <c r="I72" s="28"/>
    </row>
    <row r="73" spans="2:10" x14ac:dyDescent="0.45">
      <c r="B73" s="62" t="s">
        <v>259</v>
      </c>
      <c r="C73" s="66"/>
      <c r="D73" s="66"/>
      <c r="E73" s="68"/>
      <c r="F73" s="68"/>
      <c r="H73" s="27"/>
      <c r="I73" s="28"/>
    </row>
    <row r="74" spans="2:10" x14ac:dyDescent="0.45">
      <c r="B74" s="106" t="str">
        <f>"入力された期間で、最長の経験年数は"&amp;H76&amp;"年"&amp;J76&amp;"ケ月となります。"</f>
        <v>入力された期間で、最長の経験年数は0年0ケ月となります。</v>
      </c>
      <c r="C74" s="106"/>
      <c r="D74" s="106"/>
      <c r="E74" s="106"/>
      <c r="F74" s="106"/>
      <c r="G74" s="106"/>
      <c r="J74" s="38"/>
    </row>
    <row r="75" spans="2:10" ht="18.600000000000001" thickBot="1" x14ac:dyDescent="0.5">
      <c r="B75" s="70" t="s">
        <v>260</v>
      </c>
      <c r="C75" s="34"/>
      <c r="D75" s="34"/>
      <c r="E75" s="34"/>
      <c r="F75" s="34"/>
      <c r="G75" s="34"/>
      <c r="J75" s="38"/>
    </row>
    <row r="76" spans="2:10" ht="18.600000000000001" thickBot="1" x14ac:dyDescent="0.5">
      <c r="B76" s="100" t="s">
        <v>266</v>
      </c>
      <c r="C76" s="100"/>
      <c r="D76" s="78"/>
      <c r="E76" s="123"/>
      <c r="F76" s="124"/>
      <c r="G76" s="35"/>
      <c r="H76" s="27">
        <f>DATEDIF(E71,E72,"Y")</f>
        <v>0</v>
      </c>
      <c r="I76" s="27"/>
      <c r="J76" s="38">
        <f>DATEDIF(E71,E72,"YM")</f>
        <v>0</v>
      </c>
    </row>
    <row r="77" spans="2:10" x14ac:dyDescent="0.45">
      <c r="B77" s="23"/>
      <c r="C77" s="23"/>
      <c r="D77" s="23"/>
      <c r="E77" s="23"/>
      <c r="F77" s="23"/>
      <c r="G77" s="23"/>
      <c r="H77" s="23"/>
      <c r="I77" s="23"/>
      <c r="J77" s="38"/>
    </row>
    <row r="78" spans="2:10" x14ac:dyDescent="0.45">
      <c r="B78" s="98" t="s">
        <v>204</v>
      </c>
      <c r="C78" s="98"/>
      <c r="D78" s="98"/>
      <c r="E78" s="98"/>
      <c r="F78" s="98"/>
      <c r="G78" s="98"/>
      <c r="H78" s="98"/>
      <c r="I78" s="98"/>
      <c r="J78" s="39"/>
    </row>
    <row r="79" spans="2:10" ht="18.600000000000001" thickBot="1" x14ac:dyDescent="0.5">
      <c r="B79" s="80" t="s">
        <v>143</v>
      </c>
      <c r="C79" s="80"/>
      <c r="D79" s="80"/>
      <c r="E79" s="80"/>
      <c r="F79" s="80"/>
      <c r="G79" s="80"/>
      <c r="H79" s="80"/>
      <c r="I79" s="80"/>
      <c r="J79" s="38"/>
    </row>
    <row r="80" spans="2:10" x14ac:dyDescent="0.45">
      <c r="B80" s="83" t="s">
        <v>146</v>
      </c>
      <c r="C80" s="83"/>
      <c r="D80" s="84"/>
      <c r="E80" s="117"/>
      <c r="F80" s="118"/>
      <c r="J80" s="38"/>
    </row>
    <row r="81" spans="2:10" ht="18.600000000000001" thickBot="1" x14ac:dyDescent="0.5">
      <c r="B81" s="83" t="s">
        <v>147</v>
      </c>
      <c r="C81" s="83"/>
      <c r="D81" s="84"/>
      <c r="E81" s="119"/>
      <c r="F81" s="120"/>
      <c r="J81" s="38"/>
    </row>
    <row r="82" spans="2:10" x14ac:dyDescent="0.45">
      <c r="B82" s="62" t="s">
        <v>259</v>
      </c>
      <c r="C82" s="66"/>
      <c r="D82" s="66"/>
      <c r="E82" s="69"/>
      <c r="F82" s="69"/>
      <c r="J82" s="38"/>
    </row>
    <row r="83" spans="2:10" x14ac:dyDescent="0.45">
      <c r="B83" s="106" t="str">
        <f>"入力された期間で、最長の経験年数は"&amp;H85&amp;"年"&amp;J85&amp;"ケ月となります。"</f>
        <v>入力された期間で、最長の経験年数は0年0ケ月となります。</v>
      </c>
      <c r="C83" s="106"/>
      <c r="D83" s="106"/>
      <c r="E83" s="106"/>
      <c r="F83" s="106"/>
      <c r="G83" s="106"/>
    </row>
    <row r="84" spans="2:10" ht="18.600000000000001" thickBot="1" x14ac:dyDescent="0.5">
      <c r="B84" s="70" t="s">
        <v>260</v>
      </c>
      <c r="C84" s="34"/>
      <c r="D84" s="34"/>
      <c r="E84" s="34"/>
      <c r="F84" s="34"/>
      <c r="G84" s="34"/>
    </row>
    <row r="85" spans="2:10" ht="18.600000000000001" thickBot="1" x14ac:dyDescent="0.5">
      <c r="B85" s="100" t="s">
        <v>265</v>
      </c>
      <c r="C85" s="100"/>
      <c r="D85" s="78"/>
      <c r="E85" s="126"/>
      <c r="F85" s="127"/>
      <c r="H85" s="27">
        <f>DATEDIF(E80,E81,"Y")</f>
        <v>0</v>
      </c>
      <c r="I85" s="27"/>
      <c r="J85" s="38">
        <f>DATEDIF(E80,E81,"YM")</f>
        <v>0</v>
      </c>
    </row>
    <row r="87" spans="2:10" x14ac:dyDescent="0.45">
      <c r="B87" s="98" t="s">
        <v>205</v>
      </c>
      <c r="C87" s="98"/>
      <c r="D87" s="98"/>
      <c r="E87" s="98"/>
      <c r="F87" s="98"/>
      <c r="G87" s="98"/>
      <c r="H87" s="98"/>
      <c r="I87" s="98"/>
      <c r="J87" s="39"/>
    </row>
    <row r="88" spans="2:10" ht="18.600000000000001" thickBot="1" x14ac:dyDescent="0.5">
      <c r="B88" s="80" t="s">
        <v>143</v>
      </c>
      <c r="C88" s="80"/>
      <c r="D88" s="80"/>
      <c r="E88" s="80"/>
      <c r="F88" s="80"/>
      <c r="G88" s="80"/>
      <c r="H88" s="80"/>
      <c r="I88" s="80"/>
      <c r="J88" s="38"/>
    </row>
    <row r="89" spans="2:10" x14ac:dyDescent="0.45">
      <c r="B89" s="83" t="s">
        <v>148</v>
      </c>
      <c r="C89" s="83"/>
      <c r="D89" s="84"/>
      <c r="E89" s="117"/>
      <c r="F89" s="118"/>
    </row>
    <row r="90" spans="2:10" ht="18.600000000000001" thickBot="1" x14ac:dyDescent="0.5">
      <c r="B90" s="83" t="s">
        <v>149</v>
      </c>
      <c r="C90" s="83"/>
      <c r="D90" s="84"/>
      <c r="E90" s="119"/>
      <c r="F90" s="120"/>
      <c r="H90" s="36"/>
      <c r="I90" s="36"/>
    </row>
    <row r="91" spans="2:10" x14ac:dyDescent="0.45">
      <c r="B91" s="125" t="s">
        <v>259</v>
      </c>
      <c r="C91" s="125"/>
      <c r="D91" s="125"/>
      <c r="E91" s="125"/>
      <c r="F91" s="125"/>
      <c r="G91" s="125"/>
      <c r="H91" s="36"/>
      <c r="I91" s="36"/>
    </row>
    <row r="92" spans="2:10" x14ac:dyDescent="0.45">
      <c r="B92" s="106" t="str">
        <f>"入力された期間で、最長の経験年数は"&amp;H94&amp;"年"&amp;J94&amp;"ケ月となります。"</f>
        <v>入力された期間で、最長の経験年数は0年0ケ月となります。</v>
      </c>
      <c r="C92" s="106"/>
      <c r="D92" s="106"/>
      <c r="E92" s="106"/>
      <c r="F92" s="106"/>
      <c r="G92" s="106"/>
      <c r="H92" s="27">
        <f ca="1">DATEDIF(E89,TODAY(),"Y")</f>
        <v>125</v>
      </c>
      <c r="I92" s="27"/>
      <c r="J92" s="27">
        <f ca="1">DATEDIF(E89,TODAY(),"YM")</f>
        <v>1</v>
      </c>
    </row>
    <row r="93" spans="2:10" ht="18.600000000000001" thickBot="1" x14ac:dyDescent="0.5">
      <c r="B93" s="70" t="s">
        <v>260</v>
      </c>
      <c r="C93" s="66"/>
      <c r="D93" s="66"/>
      <c r="E93" s="69"/>
      <c r="F93" s="69"/>
      <c r="H93" s="36"/>
      <c r="I93" s="36"/>
    </row>
    <row r="94" spans="2:10" ht="18.600000000000001" thickBot="1" x14ac:dyDescent="0.5">
      <c r="B94" s="100" t="s">
        <v>264</v>
      </c>
      <c r="C94" s="100"/>
      <c r="D94" s="78"/>
      <c r="E94" s="126"/>
      <c r="F94" s="127"/>
      <c r="H94" s="27">
        <f>DATEDIF(E89,E90,"Y")</f>
        <v>0</v>
      </c>
      <c r="I94" s="27"/>
      <c r="J94" s="27">
        <f>DATEDIF(E89,E90,"YM")</f>
        <v>0</v>
      </c>
    </row>
    <row r="95" spans="2:10" x14ac:dyDescent="0.45">
      <c r="B95" s="133" t="s">
        <v>161</v>
      </c>
      <c r="C95" s="133"/>
      <c r="D95" s="133"/>
      <c r="E95" s="133"/>
      <c r="F95" s="133"/>
      <c r="G95" s="133"/>
      <c r="H95" s="133"/>
      <c r="I95" s="133"/>
      <c r="J95" s="48"/>
    </row>
    <row r="96" spans="2:10" x14ac:dyDescent="0.45">
      <c r="B96" s="61"/>
      <c r="C96" s="61"/>
      <c r="D96" s="61"/>
      <c r="E96" s="61"/>
      <c r="F96" s="61"/>
      <c r="G96" s="61"/>
      <c r="H96" s="61"/>
      <c r="I96" s="61"/>
      <c r="J96" s="48"/>
    </row>
    <row r="97" spans="2:13" x14ac:dyDescent="0.45">
      <c r="B97" s="133" t="s">
        <v>262</v>
      </c>
      <c r="C97" s="134"/>
      <c r="D97" s="134"/>
      <c r="E97" s="134"/>
      <c r="F97" s="134"/>
      <c r="G97" s="134"/>
      <c r="H97" s="61"/>
      <c r="I97" s="61"/>
      <c r="J97" s="48"/>
    </row>
    <row r="98" spans="2:13" ht="18.600000000000001" thickBot="1" x14ac:dyDescent="0.5">
      <c r="B98" s="70" t="s">
        <v>260</v>
      </c>
    </row>
    <row r="99" spans="2:13" ht="18.600000000000001" thickBot="1" x14ac:dyDescent="0.5">
      <c r="B99" s="100" t="s">
        <v>263</v>
      </c>
      <c r="C99" s="100"/>
      <c r="D99" s="78"/>
      <c r="E99" s="104"/>
      <c r="F99" s="97"/>
    </row>
    <row r="101" spans="2:13" x14ac:dyDescent="0.45">
      <c r="B101" s="98" t="s">
        <v>156</v>
      </c>
      <c r="C101" s="98"/>
      <c r="D101" s="98"/>
      <c r="E101" s="98"/>
      <c r="F101" s="98"/>
    </row>
    <row r="102" spans="2:13" x14ac:dyDescent="0.45">
      <c r="B102" s="80" t="s">
        <v>267</v>
      </c>
      <c r="C102" s="80"/>
      <c r="D102" s="80"/>
      <c r="E102" s="80"/>
      <c r="F102" s="80"/>
      <c r="G102" s="80"/>
      <c r="H102" s="80"/>
      <c r="I102" s="80"/>
      <c r="J102" s="80"/>
    </row>
    <row r="103" spans="2:13" x14ac:dyDescent="0.45">
      <c r="B103" s="80" t="s">
        <v>244</v>
      </c>
      <c r="C103" s="80"/>
      <c r="D103" s="80"/>
      <c r="E103" s="80"/>
      <c r="F103" s="80"/>
      <c r="G103" s="80"/>
    </row>
    <row r="104" spans="2:13" ht="51" customHeight="1" x14ac:dyDescent="0.45">
      <c r="B104" s="168" t="s">
        <v>246</v>
      </c>
      <c r="C104" s="168"/>
      <c r="D104" s="168"/>
      <c r="E104" s="168"/>
      <c r="F104" s="168"/>
      <c r="G104" s="168"/>
      <c r="H104" s="168"/>
      <c r="I104" s="168"/>
      <c r="J104" s="168"/>
      <c r="K104" s="59"/>
      <c r="L104" s="59"/>
      <c r="M104" s="24"/>
    </row>
    <row r="105" spans="2:13" ht="18.600000000000001" thickBot="1" x14ac:dyDescent="0.5">
      <c r="B105" s="177" t="s">
        <v>245</v>
      </c>
      <c r="C105" s="177"/>
      <c r="D105" s="177"/>
      <c r="E105" s="177"/>
      <c r="F105" s="177"/>
      <c r="G105" s="177"/>
      <c r="J105" s="24"/>
      <c r="K105" s="59"/>
      <c r="L105" s="59"/>
      <c r="M105" s="24"/>
    </row>
    <row r="106" spans="2:13" x14ac:dyDescent="0.45">
      <c r="B106" s="128" t="s">
        <v>24</v>
      </c>
      <c r="C106" s="129"/>
      <c r="D106" s="135"/>
      <c r="E106" s="136"/>
      <c r="F106" s="136"/>
      <c r="G106" s="137"/>
    </row>
    <row r="107" spans="2:13" x14ac:dyDescent="0.45">
      <c r="B107" s="128" t="s">
        <v>25</v>
      </c>
      <c r="C107" s="129"/>
      <c r="D107" s="130"/>
      <c r="E107" s="131"/>
      <c r="F107" s="131"/>
      <c r="G107" s="132"/>
    </row>
    <row r="108" spans="2:13" x14ac:dyDescent="0.45">
      <c r="B108" s="128" t="s">
        <v>154</v>
      </c>
      <c r="C108" s="129"/>
      <c r="D108" s="130"/>
      <c r="E108" s="131"/>
      <c r="F108" s="131"/>
      <c r="G108" s="132"/>
    </row>
    <row r="109" spans="2:13" x14ac:dyDescent="0.45">
      <c r="B109" s="128" t="s">
        <v>155</v>
      </c>
      <c r="C109" s="129"/>
      <c r="D109" s="130"/>
      <c r="E109" s="131"/>
      <c r="F109" s="131"/>
      <c r="G109" s="132"/>
    </row>
    <row r="110" spans="2:13" ht="18.600000000000001" thickBot="1" x14ac:dyDescent="0.5">
      <c r="B110" s="128" t="s">
        <v>26</v>
      </c>
      <c r="C110" s="129"/>
      <c r="D110" s="142"/>
      <c r="E110" s="143"/>
      <c r="F110" s="143"/>
      <c r="G110" s="144"/>
    </row>
    <row r="112" spans="2:13" x14ac:dyDescent="0.45">
      <c r="B112" s="125" t="s">
        <v>158</v>
      </c>
      <c r="C112" s="125"/>
      <c r="D112" s="125"/>
      <c r="E112" s="125"/>
      <c r="F112" s="125"/>
      <c r="G112" s="125"/>
      <c r="H112" s="125"/>
      <c r="I112" s="125"/>
      <c r="J112" s="46"/>
    </row>
    <row r="113" spans="2:10" x14ac:dyDescent="0.45">
      <c r="B113" s="145" t="s">
        <v>272</v>
      </c>
      <c r="C113" s="146"/>
      <c r="D113" s="146"/>
      <c r="E113" s="146"/>
      <c r="F113" s="146"/>
      <c r="G113" s="146"/>
      <c r="H113" s="146"/>
      <c r="I113" s="146"/>
      <c r="J113" s="46"/>
    </row>
    <row r="114" spans="2:10" x14ac:dyDescent="0.45">
      <c r="B114" s="175" t="s">
        <v>271</v>
      </c>
      <c r="C114" s="176"/>
      <c r="D114" s="176"/>
      <c r="E114" s="176"/>
      <c r="F114" s="176"/>
      <c r="G114" s="176"/>
      <c r="H114" s="176"/>
      <c r="I114" s="176"/>
      <c r="J114" s="46"/>
    </row>
    <row r="115" spans="2:10" ht="55.8" customHeight="1" x14ac:dyDescent="0.45">
      <c r="B115" s="81" t="s">
        <v>268</v>
      </c>
      <c r="C115" s="81"/>
      <c r="D115" s="81"/>
      <c r="E115" s="81"/>
      <c r="F115" s="81"/>
      <c r="G115" s="81"/>
      <c r="H115" s="81"/>
      <c r="I115" s="81"/>
      <c r="J115" s="39"/>
    </row>
    <row r="116" spans="2:10" x14ac:dyDescent="0.45">
      <c r="B116" s="172" t="s">
        <v>235</v>
      </c>
      <c r="C116" s="172"/>
      <c r="D116" s="172"/>
      <c r="E116" s="172"/>
      <c r="F116" s="172"/>
      <c r="G116" s="172"/>
      <c r="H116" s="172"/>
      <c r="I116" s="172"/>
      <c r="J116" s="38"/>
    </row>
    <row r="117" spans="2:10" ht="36.6" customHeight="1" x14ac:dyDescent="0.45">
      <c r="B117" s="173" t="s">
        <v>270</v>
      </c>
      <c r="C117" s="169"/>
      <c r="D117" s="169"/>
      <c r="E117" s="169"/>
      <c r="F117" s="169"/>
      <c r="G117" s="169"/>
      <c r="H117" s="169"/>
      <c r="I117" s="169"/>
      <c r="J117" s="169"/>
    </row>
    <row r="118" spans="2:10" ht="18.600000000000001" thickBot="1" x14ac:dyDescent="0.5">
      <c r="B118" s="174" t="s">
        <v>269</v>
      </c>
      <c r="C118" s="174"/>
      <c r="D118" s="174"/>
      <c r="E118" s="174"/>
      <c r="F118" s="174"/>
      <c r="G118" s="174"/>
      <c r="H118" s="174"/>
      <c r="I118" s="174"/>
      <c r="J118" s="39"/>
    </row>
    <row r="119" spans="2:10" x14ac:dyDescent="0.45">
      <c r="B119" s="83" t="s">
        <v>159</v>
      </c>
      <c r="C119" s="83"/>
      <c r="D119" s="84"/>
      <c r="E119" s="147"/>
      <c r="F119" s="148"/>
      <c r="G119" s="148"/>
      <c r="H119" s="148"/>
      <c r="I119" s="149"/>
    </row>
    <row r="120" spans="2:10" ht="18.600000000000001" thickBot="1" x14ac:dyDescent="0.5">
      <c r="B120" s="83" t="s">
        <v>160</v>
      </c>
      <c r="C120" s="83"/>
      <c r="D120" s="84"/>
      <c r="E120" s="138"/>
      <c r="F120" s="139"/>
      <c r="G120" s="139"/>
      <c r="H120" s="139"/>
      <c r="I120" s="140"/>
    </row>
    <row r="122" spans="2:10" x14ac:dyDescent="0.45">
      <c r="B122" s="105" t="s">
        <v>212</v>
      </c>
      <c r="C122" s="105"/>
    </row>
    <row r="123" spans="2:10" x14ac:dyDescent="0.45">
      <c r="B123" s="145" t="s">
        <v>237</v>
      </c>
      <c r="C123" s="145"/>
      <c r="D123" s="145"/>
      <c r="E123" s="145"/>
      <c r="F123" s="145"/>
      <c r="G123" s="145"/>
      <c r="H123" s="145"/>
      <c r="I123" s="145"/>
      <c r="J123" s="46"/>
    </row>
    <row r="124" spans="2:10" ht="36" customHeight="1" x14ac:dyDescent="0.45">
      <c r="B124" s="171" t="s">
        <v>234</v>
      </c>
      <c r="C124" s="171"/>
      <c r="D124" s="171"/>
      <c r="E124" s="171"/>
      <c r="F124" s="171"/>
      <c r="G124" s="171"/>
      <c r="H124" s="171"/>
      <c r="I124" s="171"/>
      <c r="J124" s="42"/>
    </row>
    <row r="125" spans="2:10" ht="35.4" customHeight="1" thickBot="1" x14ac:dyDescent="0.5">
      <c r="B125" s="171" t="s">
        <v>141</v>
      </c>
      <c r="C125" s="171"/>
      <c r="D125" s="171"/>
      <c r="E125" s="171"/>
      <c r="F125" s="171"/>
      <c r="G125" s="171"/>
      <c r="H125" s="171"/>
      <c r="I125" s="171"/>
      <c r="J125" s="49"/>
    </row>
    <row r="126" spans="2:10" ht="18.600000000000001" thickBot="1" x14ac:dyDescent="0.5">
      <c r="B126" s="83" t="s">
        <v>19</v>
      </c>
      <c r="C126" s="84"/>
      <c r="D126" s="104" t="s">
        <v>110</v>
      </c>
      <c r="E126" s="141"/>
      <c r="F126" s="97"/>
      <c r="G126" s="31" t="s">
        <v>123</v>
      </c>
    </row>
    <row r="128" spans="2:10" x14ac:dyDescent="0.45">
      <c r="B128" s="105" t="s">
        <v>162</v>
      </c>
      <c r="C128" s="105"/>
      <c r="D128" s="105"/>
      <c r="E128" s="105"/>
      <c r="F128" s="29"/>
      <c r="G128" s="29"/>
      <c r="H128" s="29"/>
      <c r="I128" s="29"/>
      <c r="J128" s="45"/>
    </row>
    <row r="129" spans="2:13" x14ac:dyDescent="0.45">
      <c r="B129" s="105" t="s">
        <v>173</v>
      </c>
      <c r="C129" s="105"/>
      <c r="D129" s="105"/>
      <c r="E129" s="105"/>
      <c r="F129" s="105"/>
      <c r="G129" s="105"/>
      <c r="H129" s="105"/>
      <c r="I129" s="105"/>
      <c r="J129" s="45"/>
    </row>
    <row r="130" spans="2:13" ht="18.600000000000001" thickBot="1" x14ac:dyDescent="0.5">
      <c r="B130" s="153" t="s">
        <v>273</v>
      </c>
      <c r="C130" s="153"/>
      <c r="D130" s="153"/>
      <c r="E130" s="153"/>
      <c r="F130" s="153"/>
      <c r="G130" s="153"/>
      <c r="H130" s="153"/>
      <c r="I130" s="153"/>
      <c r="J130" s="50"/>
    </row>
    <row r="131" spans="2:13" x14ac:dyDescent="0.45">
      <c r="B131" s="83" t="s">
        <v>39</v>
      </c>
      <c r="C131" s="84"/>
      <c r="D131" s="147"/>
      <c r="E131" s="148"/>
      <c r="F131" s="148"/>
      <c r="G131" s="148"/>
      <c r="H131" s="148"/>
      <c r="I131" s="149"/>
    </row>
    <row r="132" spans="2:13" x14ac:dyDescent="0.45">
      <c r="B132" s="83" t="s">
        <v>112</v>
      </c>
      <c r="C132" s="84"/>
      <c r="D132" s="150"/>
      <c r="E132" s="151"/>
      <c r="F132" s="151"/>
      <c r="G132" s="151"/>
      <c r="H132" s="151"/>
      <c r="I132" s="152"/>
    </row>
    <row r="133" spans="2:13" x14ac:dyDescent="0.45">
      <c r="B133" s="83" t="s">
        <v>169</v>
      </c>
      <c r="C133" s="84"/>
      <c r="D133" s="150"/>
      <c r="E133" s="151"/>
      <c r="F133" s="151"/>
      <c r="G133" s="151"/>
      <c r="H133" s="151"/>
      <c r="I133" s="152"/>
    </row>
    <row r="134" spans="2:13" x14ac:dyDescent="0.45">
      <c r="B134" s="83" t="s">
        <v>164</v>
      </c>
      <c r="C134" s="84"/>
      <c r="D134" s="150"/>
      <c r="E134" s="151"/>
      <c r="F134" s="151"/>
      <c r="G134" s="151"/>
      <c r="H134" s="151"/>
      <c r="I134" s="152"/>
      <c r="K134" s="37" t="s">
        <v>189</v>
      </c>
    </row>
    <row r="135" spans="2:13" x14ac:dyDescent="0.45">
      <c r="B135" s="83" t="s">
        <v>165</v>
      </c>
      <c r="C135" s="84"/>
      <c r="D135" s="150"/>
      <c r="E135" s="151"/>
      <c r="F135" s="151"/>
      <c r="G135" s="151"/>
      <c r="H135" s="151"/>
      <c r="I135" s="152"/>
    </row>
    <row r="136" spans="2:13" x14ac:dyDescent="0.45">
      <c r="B136" s="100" t="s">
        <v>166</v>
      </c>
      <c r="C136" s="78"/>
      <c r="D136" s="150"/>
      <c r="E136" s="151"/>
      <c r="F136" s="151"/>
      <c r="G136" s="151"/>
      <c r="H136" s="151"/>
      <c r="I136" s="152"/>
    </row>
    <row r="137" spans="2:13" x14ac:dyDescent="0.45">
      <c r="B137" s="83" t="s">
        <v>44</v>
      </c>
      <c r="C137" s="84"/>
      <c r="D137" s="150"/>
      <c r="E137" s="151"/>
      <c r="F137" s="151"/>
      <c r="G137" s="151"/>
      <c r="H137" s="151"/>
      <c r="I137" s="152"/>
    </row>
    <row r="138" spans="2:13" ht="18.600000000000001" thickBot="1" x14ac:dyDescent="0.5">
      <c r="B138" s="83" t="s">
        <v>45</v>
      </c>
      <c r="C138" s="84"/>
      <c r="D138" s="138"/>
      <c r="E138" s="139"/>
      <c r="F138" s="139"/>
      <c r="G138" s="139"/>
      <c r="H138" s="139"/>
      <c r="I138" s="140"/>
    </row>
    <row r="140" spans="2:13" x14ac:dyDescent="0.45">
      <c r="B140" s="125" t="s">
        <v>177</v>
      </c>
      <c r="C140" s="125"/>
      <c r="D140" s="125"/>
      <c r="E140" s="125"/>
    </row>
    <row r="141" spans="2:13" x14ac:dyDescent="0.45">
      <c r="B141" s="133" t="s">
        <v>274</v>
      </c>
      <c r="C141" s="154"/>
      <c r="D141" s="154"/>
      <c r="E141" s="154"/>
      <c r="F141" s="154"/>
      <c r="G141" s="154"/>
      <c r="H141" s="154"/>
      <c r="I141" s="154"/>
      <c r="J141" s="154"/>
      <c r="K141" s="59"/>
      <c r="L141" s="59"/>
      <c r="M141" s="24"/>
    </row>
    <row r="142" spans="2:13" ht="18.600000000000001" thickBot="1" x14ac:dyDescent="0.5">
      <c r="B142" s="125" t="s">
        <v>275</v>
      </c>
      <c r="C142" s="125"/>
      <c r="D142" s="125"/>
      <c r="E142" s="125"/>
      <c r="F142" s="125"/>
      <c r="G142" s="125"/>
      <c r="H142" s="125"/>
      <c r="I142" s="125"/>
      <c r="J142" s="24"/>
      <c r="K142" s="59"/>
      <c r="L142" s="59"/>
      <c r="M142" s="24"/>
    </row>
    <row r="143" spans="2:13" ht="18.600000000000001" thickBot="1" x14ac:dyDescent="0.5">
      <c r="B143" s="155" t="s">
        <v>208</v>
      </c>
      <c r="C143" s="156"/>
      <c r="D143" s="157" t="s">
        <v>206</v>
      </c>
      <c r="E143" s="158"/>
      <c r="F143" s="158"/>
      <c r="G143" s="159"/>
      <c r="H143" s="31" t="s">
        <v>123</v>
      </c>
    </row>
    <row r="144" spans="2:13" ht="18.600000000000001" thickBot="1" x14ac:dyDescent="0.5">
      <c r="B144" s="100" t="s">
        <v>188</v>
      </c>
      <c r="C144" s="78"/>
      <c r="D144" s="160" t="str">
        <f>VLOOKUP(D143,選択データ!M7:N10,2,FALSE)</f>
        <v>　</v>
      </c>
      <c r="E144" s="161"/>
      <c r="F144" s="161"/>
      <c r="G144" s="161"/>
      <c r="H144" s="161"/>
      <c r="I144" s="162"/>
    </row>
    <row r="145" spans="2:13" x14ac:dyDescent="0.45">
      <c r="B145" s="60"/>
      <c r="C145" s="60"/>
      <c r="D145" s="23"/>
      <c r="E145" s="23"/>
      <c r="F145" s="23"/>
      <c r="G145" s="23"/>
      <c r="H145" s="23"/>
      <c r="I145" s="23"/>
    </row>
    <row r="146" spans="2:13" ht="36" customHeight="1" x14ac:dyDescent="0.45">
      <c r="B146" s="168" t="s">
        <v>276</v>
      </c>
      <c r="C146" s="168"/>
      <c r="D146" s="168"/>
      <c r="E146" s="168"/>
      <c r="F146" s="168"/>
      <c r="G146" s="168"/>
      <c r="H146" s="168"/>
      <c r="I146" s="169"/>
      <c r="J146" s="169"/>
      <c r="K146" s="59"/>
      <c r="L146" s="59"/>
      <c r="M146" s="24"/>
    </row>
    <row r="147" spans="2:13" ht="18.600000000000001" thickBot="1" x14ac:dyDescent="0.5">
      <c r="B147" s="82" t="s">
        <v>239</v>
      </c>
      <c r="C147" s="82"/>
      <c r="D147" s="82"/>
      <c r="E147" s="82"/>
      <c r="F147" s="82"/>
      <c r="G147" s="82"/>
      <c r="H147" s="82"/>
    </row>
    <row r="148" spans="2:13" ht="18.600000000000001" thickBot="1" x14ac:dyDescent="0.5">
      <c r="B148" s="83" t="s">
        <v>170</v>
      </c>
      <c r="C148" s="83"/>
      <c r="D148" s="84"/>
      <c r="E148" s="104" t="s">
        <v>172</v>
      </c>
      <c r="F148" s="97"/>
      <c r="G148" s="31" t="s">
        <v>123</v>
      </c>
    </row>
    <row r="149" spans="2:13" x14ac:dyDescent="0.45">
      <c r="B149" s="60"/>
      <c r="C149" s="60"/>
      <c r="D149" s="23"/>
      <c r="E149" s="23"/>
      <c r="F149" s="23"/>
      <c r="G149" s="23"/>
      <c r="H149" s="23"/>
      <c r="I149" s="23"/>
    </row>
    <row r="150" spans="2:13" x14ac:dyDescent="0.45">
      <c r="B150" s="125" t="s">
        <v>184</v>
      </c>
      <c r="C150" s="125"/>
      <c r="D150" s="125"/>
      <c r="E150" s="125"/>
      <c r="F150" s="125"/>
      <c r="G150" s="125"/>
      <c r="H150" s="125"/>
      <c r="I150" s="125"/>
      <c r="J150" s="46"/>
    </row>
    <row r="151" spans="2:13" ht="18.600000000000001" thickBot="1" x14ac:dyDescent="0.5">
      <c r="B151" s="83" t="s">
        <v>175</v>
      </c>
      <c r="C151" s="83"/>
      <c r="D151" s="170">
        <f>VLOOKUP(受講申込書!C37,料金データ!C2:D4,2,FALSE)</f>
        <v>11990</v>
      </c>
      <c r="E151" s="170"/>
    </row>
    <row r="152" spans="2:13" ht="18.600000000000001" thickBot="1" x14ac:dyDescent="0.5">
      <c r="B152" s="83" t="s">
        <v>34</v>
      </c>
      <c r="C152" s="84"/>
      <c r="D152" s="164">
        <f>VLOOKUP('情報入力 (2)'!E148,料金データ!G2:H4,2,FALSE)</f>
        <v>2090</v>
      </c>
      <c r="E152" s="165"/>
      <c r="F152" s="166" t="s">
        <v>183</v>
      </c>
      <c r="G152" s="109"/>
      <c r="H152" s="109"/>
      <c r="I152" s="109"/>
      <c r="J152" s="41"/>
    </row>
    <row r="153" spans="2:13" x14ac:dyDescent="0.45">
      <c r="B153" s="83" t="s">
        <v>176</v>
      </c>
      <c r="C153" s="83"/>
      <c r="D153" s="167">
        <f>SUM(D151:E152)</f>
        <v>14080</v>
      </c>
      <c r="E153" s="167"/>
    </row>
    <row r="156" spans="2:13" x14ac:dyDescent="0.45">
      <c r="B156" s="98" t="s">
        <v>233</v>
      </c>
      <c r="C156" s="98"/>
      <c r="D156" s="98"/>
      <c r="E156" s="98"/>
      <c r="F156" s="98"/>
      <c r="G156" s="98"/>
      <c r="H156" s="98"/>
    </row>
    <row r="157" spans="2:13" x14ac:dyDescent="0.45">
      <c r="B157" s="163" t="s">
        <v>236</v>
      </c>
      <c r="C157" s="163"/>
      <c r="D157" s="163"/>
      <c r="E157" s="163"/>
      <c r="F157" s="163"/>
      <c r="G157" s="163"/>
      <c r="H157" s="163"/>
    </row>
  </sheetData>
  <sheetProtection selectLockedCells="1"/>
  <mergeCells count="167">
    <mergeCell ref="B9:I9"/>
    <mergeCell ref="B10:I10"/>
    <mergeCell ref="B11:D11"/>
    <mergeCell ref="E11:F11"/>
    <mergeCell ref="B13:I13"/>
    <mergeCell ref="B14:D14"/>
    <mergeCell ref="B2:I2"/>
    <mergeCell ref="B3:I3"/>
    <mergeCell ref="B4:I4"/>
    <mergeCell ref="B5:H5"/>
    <mergeCell ref="B6:H6"/>
    <mergeCell ref="B8:I8"/>
    <mergeCell ref="B25:I25"/>
    <mergeCell ref="B26:C26"/>
    <mergeCell ref="D26:I26"/>
    <mergeCell ref="B28:I28"/>
    <mergeCell ref="B29:I29"/>
    <mergeCell ref="B30:C30"/>
    <mergeCell ref="D30:I30"/>
    <mergeCell ref="B17:J17"/>
    <mergeCell ref="B19:J19"/>
    <mergeCell ref="B20:I20"/>
    <mergeCell ref="B21:I21"/>
    <mergeCell ref="B22:I22"/>
    <mergeCell ref="B23:C23"/>
    <mergeCell ref="D23:I23"/>
    <mergeCell ref="B38:C38"/>
    <mergeCell ref="D38:I38"/>
    <mergeCell ref="B40:I40"/>
    <mergeCell ref="D41:I41"/>
    <mergeCell ref="D42:I42"/>
    <mergeCell ref="B43:I43"/>
    <mergeCell ref="B32:I32"/>
    <mergeCell ref="B33:C33"/>
    <mergeCell ref="D33:E33"/>
    <mergeCell ref="B35:I35"/>
    <mergeCell ref="B36:I36"/>
    <mergeCell ref="B37:I37"/>
    <mergeCell ref="B50:C50"/>
    <mergeCell ref="D50:I50"/>
    <mergeCell ref="D51:I51"/>
    <mergeCell ref="B53:C53"/>
    <mergeCell ref="D53:I53"/>
    <mergeCell ref="D54:I54"/>
    <mergeCell ref="B44:C44"/>
    <mergeCell ref="D44:E44"/>
    <mergeCell ref="B46:G46"/>
    <mergeCell ref="B47:I47"/>
    <mergeCell ref="B48:I48"/>
    <mergeCell ref="B49:I49"/>
    <mergeCell ref="B61:I61"/>
    <mergeCell ref="B62:I62"/>
    <mergeCell ref="B63:D63"/>
    <mergeCell ref="E63:F63"/>
    <mergeCell ref="H63:I63"/>
    <mergeCell ref="B66:I66"/>
    <mergeCell ref="B55:C55"/>
    <mergeCell ref="D55:G55"/>
    <mergeCell ref="B57:C57"/>
    <mergeCell ref="B58:I58"/>
    <mergeCell ref="B59:I59"/>
    <mergeCell ref="B60:I60"/>
    <mergeCell ref="B74:G74"/>
    <mergeCell ref="B76:D76"/>
    <mergeCell ref="E76:F76"/>
    <mergeCell ref="B78:I78"/>
    <mergeCell ref="B79:I79"/>
    <mergeCell ref="B80:D80"/>
    <mergeCell ref="E80:F80"/>
    <mergeCell ref="B67:I67"/>
    <mergeCell ref="B69:I69"/>
    <mergeCell ref="B70:I70"/>
    <mergeCell ref="B71:D71"/>
    <mergeCell ref="E71:F71"/>
    <mergeCell ref="B72:D72"/>
    <mergeCell ref="E72:F72"/>
    <mergeCell ref="B88:I88"/>
    <mergeCell ref="B89:D89"/>
    <mergeCell ref="E89:F89"/>
    <mergeCell ref="B90:D90"/>
    <mergeCell ref="E90:F90"/>
    <mergeCell ref="B91:G91"/>
    <mergeCell ref="B81:D81"/>
    <mergeCell ref="E81:F81"/>
    <mergeCell ref="B83:G83"/>
    <mergeCell ref="B85:D85"/>
    <mergeCell ref="E85:F85"/>
    <mergeCell ref="B87:I87"/>
    <mergeCell ref="B101:F101"/>
    <mergeCell ref="B102:J102"/>
    <mergeCell ref="B103:G103"/>
    <mergeCell ref="B104:J104"/>
    <mergeCell ref="B105:G105"/>
    <mergeCell ref="B106:C106"/>
    <mergeCell ref="D106:G106"/>
    <mergeCell ref="B92:G92"/>
    <mergeCell ref="B94:D94"/>
    <mergeCell ref="E94:F94"/>
    <mergeCell ref="B95:I95"/>
    <mergeCell ref="B97:G97"/>
    <mergeCell ref="B99:D99"/>
    <mergeCell ref="E99:F99"/>
    <mergeCell ref="B110:C110"/>
    <mergeCell ref="D110:G110"/>
    <mergeCell ref="B112:I112"/>
    <mergeCell ref="B113:I113"/>
    <mergeCell ref="B114:I114"/>
    <mergeCell ref="B115:I115"/>
    <mergeCell ref="B107:C107"/>
    <mergeCell ref="D107:G107"/>
    <mergeCell ref="B108:C108"/>
    <mergeCell ref="D108:G108"/>
    <mergeCell ref="B109:C109"/>
    <mergeCell ref="D109:G109"/>
    <mergeCell ref="B122:C122"/>
    <mergeCell ref="B123:I123"/>
    <mergeCell ref="B124:I124"/>
    <mergeCell ref="B125:I125"/>
    <mergeCell ref="B126:C126"/>
    <mergeCell ref="D126:F126"/>
    <mergeCell ref="B116:I116"/>
    <mergeCell ref="B117:J117"/>
    <mergeCell ref="B118:I118"/>
    <mergeCell ref="B119:D119"/>
    <mergeCell ref="E119:I119"/>
    <mergeCell ref="B120:D120"/>
    <mergeCell ref="E120:I120"/>
    <mergeCell ref="B133:C133"/>
    <mergeCell ref="D133:I133"/>
    <mergeCell ref="B134:C134"/>
    <mergeCell ref="D134:I134"/>
    <mergeCell ref="B135:C135"/>
    <mergeCell ref="D135:I135"/>
    <mergeCell ref="B128:E128"/>
    <mergeCell ref="B129:I129"/>
    <mergeCell ref="B130:I130"/>
    <mergeCell ref="B131:C131"/>
    <mergeCell ref="D131:I131"/>
    <mergeCell ref="B132:C132"/>
    <mergeCell ref="D132:I132"/>
    <mergeCell ref="B140:E140"/>
    <mergeCell ref="B141:J141"/>
    <mergeCell ref="B142:I142"/>
    <mergeCell ref="B143:C143"/>
    <mergeCell ref="D143:G143"/>
    <mergeCell ref="B144:C144"/>
    <mergeCell ref="D144:I144"/>
    <mergeCell ref="B136:C136"/>
    <mergeCell ref="D136:I136"/>
    <mergeCell ref="B137:C137"/>
    <mergeCell ref="D137:I137"/>
    <mergeCell ref="B138:C138"/>
    <mergeCell ref="D138:I138"/>
    <mergeCell ref="B157:H157"/>
    <mergeCell ref="B152:C152"/>
    <mergeCell ref="D152:E152"/>
    <mergeCell ref="F152:I152"/>
    <mergeCell ref="B153:C153"/>
    <mergeCell ref="D153:E153"/>
    <mergeCell ref="B156:H156"/>
    <mergeCell ref="B146:J146"/>
    <mergeCell ref="B147:H147"/>
    <mergeCell ref="B148:D148"/>
    <mergeCell ref="E148:F148"/>
    <mergeCell ref="B150:I150"/>
    <mergeCell ref="B151:C151"/>
    <mergeCell ref="D151:E151"/>
  </mergeCells>
  <phoneticPr fontId="1"/>
  <dataValidations count="5">
    <dataValidation type="list" allowBlank="1" showInputMessage="1" showErrorMessage="1" sqref="D143" xr:uid="{2F292D1C-1DFD-4482-A8EE-647529834DAC}">
      <formula1>宛名</formula1>
    </dataValidation>
    <dataValidation type="list" allowBlank="1" showInputMessage="1" showErrorMessage="1" sqref="D126:F126" xr:uid="{36EE163D-8218-409C-9EAD-4C9DA62568CA}">
      <formula1>免除</formula1>
    </dataValidation>
    <dataValidation type="list" allowBlank="1" showInputMessage="1" showErrorMessage="1" sqref="D44" xr:uid="{89D8B389-887C-4FD7-AA6C-B4B48851B143}">
      <formula1>併記希望</formula1>
    </dataValidation>
    <dataValidation type="list" allowBlank="1" showInputMessage="1" showErrorMessage="1" sqref="F14" xr:uid="{EF382EF6-8217-4DE3-932F-43B4AFDA1A56}">
      <formula1>日の選択</formula1>
    </dataValidation>
    <dataValidation type="list" allowBlank="1" showInputMessage="1" showErrorMessage="1" sqref="E14" xr:uid="{A9583B61-D1D1-4DD3-884D-A8D24B306143}">
      <formula1>月の選択</formula1>
    </dataValidation>
  </dataValidations>
  <hyperlinks>
    <hyperlink ref="B157:H157" location="受講申込書!A1" display="「受講申込書」を「受講申込書」sheetから印刷してください。" xr:uid="{90C4DBF2-C179-438B-B129-D90941D5751E}"/>
  </hyperlinks>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5DBD048-8CE6-4717-9474-AFF5653B9626}">
          <x14:formula1>
            <xm:f>選択データ!$K$3:$K$4</xm:f>
          </x14:formula1>
          <xm:sqref>E148:F148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sheetPr codeName="Sheet3"/>
  <dimension ref="B2:N15"/>
  <sheetViews>
    <sheetView showGridLines="0" showRowColHeaders="0" tabSelected="1" zoomScale="145" zoomScaleNormal="145" workbookViewId="0">
      <selection activeCell="B6" sqref="B6:J6"/>
    </sheetView>
  </sheetViews>
  <sheetFormatPr defaultRowHeight="18" x14ac:dyDescent="0.45"/>
  <cols>
    <col min="1" max="1" width="4.5" style="24" customWidth="1"/>
    <col min="2" max="16384" width="8.796875" style="24"/>
  </cols>
  <sheetData>
    <row r="2" spans="2:14" ht="36" customHeight="1" x14ac:dyDescent="0.45">
      <c r="B2" s="81" t="s">
        <v>277</v>
      </c>
      <c r="C2" s="81"/>
      <c r="D2" s="81"/>
      <c r="E2" s="81"/>
      <c r="F2" s="81"/>
      <c r="G2" s="81"/>
      <c r="H2" s="81"/>
      <c r="I2" s="81"/>
      <c r="J2" s="81"/>
      <c r="K2" s="31"/>
      <c r="L2" s="31"/>
      <c r="M2" s="31"/>
      <c r="N2" s="31"/>
    </row>
    <row r="3" spans="2:14" x14ac:dyDescent="0.45">
      <c r="B3" s="80" t="s">
        <v>279</v>
      </c>
      <c r="C3" s="80"/>
      <c r="D3" s="80"/>
      <c r="E3" s="80"/>
      <c r="F3" s="80"/>
      <c r="G3" s="80"/>
      <c r="H3" s="80"/>
      <c r="I3" s="80"/>
      <c r="J3" s="80"/>
      <c r="K3" s="80"/>
      <c r="L3" s="80"/>
      <c r="M3" s="80"/>
      <c r="N3" s="80"/>
    </row>
    <row r="4" spans="2:14" x14ac:dyDescent="0.45">
      <c r="B4" s="80" t="s">
        <v>280</v>
      </c>
      <c r="C4" s="80"/>
      <c r="D4" s="80"/>
      <c r="E4" s="80"/>
      <c r="F4" s="80"/>
      <c r="G4" s="80"/>
      <c r="H4" s="23"/>
      <c r="I4" s="23"/>
      <c r="J4" s="23"/>
      <c r="K4" s="23"/>
      <c r="L4" s="23"/>
      <c r="M4" s="23"/>
      <c r="N4" s="23"/>
    </row>
    <row r="5" spans="2:14" x14ac:dyDescent="0.45">
      <c r="B5" s="80"/>
      <c r="C5" s="80"/>
      <c r="D5" s="80"/>
      <c r="E5" s="80"/>
      <c r="F5" s="80"/>
      <c r="G5" s="80"/>
      <c r="H5" s="80"/>
      <c r="I5" s="80"/>
      <c r="J5" s="80"/>
      <c r="K5" s="80"/>
      <c r="L5" s="80"/>
      <c r="M5" s="80"/>
      <c r="N5" s="80"/>
    </row>
    <row r="6" spans="2:14" x14ac:dyDescent="0.45">
      <c r="B6" s="183" t="s">
        <v>278</v>
      </c>
      <c r="C6" s="183"/>
      <c r="D6" s="183"/>
      <c r="E6" s="183"/>
      <c r="F6" s="183"/>
      <c r="G6" s="183"/>
      <c r="H6" s="183"/>
      <c r="I6" s="183"/>
      <c r="J6" s="183"/>
    </row>
    <row r="7" spans="2:14" x14ac:dyDescent="0.45">
      <c r="B7" s="25"/>
      <c r="C7" s="25"/>
      <c r="D7" s="25"/>
      <c r="E7" s="25"/>
      <c r="F7" s="25"/>
      <c r="G7" s="25"/>
      <c r="H7" s="25"/>
      <c r="I7" s="25"/>
      <c r="J7" s="25"/>
      <c r="K7" s="25"/>
      <c r="L7" s="25"/>
      <c r="M7" s="25"/>
      <c r="N7" s="25"/>
    </row>
    <row r="8" spans="2:14" x14ac:dyDescent="0.45">
      <c r="B8" s="183" t="s">
        <v>62</v>
      </c>
      <c r="C8" s="183"/>
      <c r="D8" s="183"/>
      <c r="E8" s="183"/>
      <c r="F8" s="183"/>
      <c r="G8" s="183"/>
      <c r="H8" s="183"/>
      <c r="I8" s="183"/>
      <c r="J8" s="183"/>
    </row>
    <row r="9" spans="2:14" x14ac:dyDescent="0.45">
      <c r="B9" s="80"/>
      <c r="C9" s="80"/>
      <c r="D9" s="80"/>
      <c r="E9" s="80"/>
      <c r="F9" s="80"/>
      <c r="G9" s="80"/>
      <c r="H9" s="80"/>
      <c r="I9" s="80"/>
      <c r="J9" s="80"/>
      <c r="K9" s="80"/>
      <c r="L9" s="80"/>
      <c r="M9" s="80"/>
      <c r="N9" s="80"/>
    </row>
    <row r="10" spans="2:14" x14ac:dyDescent="0.45">
      <c r="B10" s="184" t="s">
        <v>281</v>
      </c>
      <c r="C10" s="184"/>
      <c r="D10" s="184"/>
      <c r="E10" s="184"/>
      <c r="F10" s="184"/>
      <c r="G10" s="184"/>
      <c r="H10" s="184"/>
      <c r="I10" s="184"/>
      <c r="J10" s="184"/>
      <c r="K10" s="184"/>
      <c r="L10" s="23"/>
      <c r="M10" s="23"/>
      <c r="N10" s="23"/>
    </row>
    <row r="11" spans="2:14" x14ac:dyDescent="0.45">
      <c r="B11" s="415" t="s">
        <v>282</v>
      </c>
      <c r="C11" s="415"/>
      <c r="D11" s="415"/>
      <c r="E11" s="415"/>
      <c r="F11" s="415"/>
      <c r="G11" s="415"/>
      <c r="H11" s="415"/>
      <c r="I11" s="415"/>
      <c r="J11" s="415"/>
      <c r="K11" s="415"/>
      <c r="L11" s="23"/>
      <c r="M11" s="23"/>
      <c r="N11" s="23"/>
    </row>
    <row r="12" spans="2:14" x14ac:dyDescent="0.45">
      <c r="B12" s="80"/>
      <c r="C12" s="80"/>
      <c r="D12" s="80"/>
      <c r="E12" s="80"/>
      <c r="F12" s="80"/>
      <c r="G12" s="80"/>
      <c r="H12" s="80"/>
      <c r="I12" s="80"/>
      <c r="J12" s="80"/>
      <c r="K12" s="80"/>
      <c r="L12" s="80"/>
      <c r="M12" s="80"/>
      <c r="N12" s="80"/>
    </row>
    <row r="13" spans="2:14" x14ac:dyDescent="0.45">
      <c r="B13" s="80"/>
      <c r="C13" s="80"/>
      <c r="D13" s="80"/>
      <c r="E13" s="80"/>
      <c r="F13" s="80"/>
      <c r="G13" s="80"/>
      <c r="H13" s="80"/>
      <c r="I13" s="80"/>
      <c r="J13" s="80"/>
      <c r="K13" s="80"/>
      <c r="L13" s="80"/>
      <c r="M13" s="80"/>
      <c r="N13" s="80"/>
    </row>
    <row r="14" spans="2:14" x14ac:dyDescent="0.45">
      <c r="B14" s="80"/>
      <c r="C14" s="80"/>
      <c r="D14" s="80"/>
      <c r="E14" s="80"/>
      <c r="F14" s="80"/>
      <c r="G14" s="80"/>
      <c r="H14" s="80"/>
      <c r="I14" s="80"/>
      <c r="J14" s="80"/>
      <c r="K14" s="80"/>
      <c r="L14" s="80"/>
      <c r="M14" s="80"/>
      <c r="N14" s="80"/>
    </row>
    <row r="15" spans="2:14" x14ac:dyDescent="0.45">
      <c r="B15" s="80"/>
      <c r="C15" s="80"/>
      <c r="D15" s="80"/>
      <c r="E15" s="80"/>
      <c r="F15" s="80"/>
      <c r="G15" s="80"/>
      <c r="H15" s="80"/>
      <c r="I15" s="80"/>
      <c r="J15" s="80"/>
      <c r="K15" s="80"/>
      <c r="L15" s="80"/>
      <c r="M15" s="80"/>
      <c r="N15" s="80"/>
    </row>
  </sheetData>
  <sheetProtection algorithmName="SHA-512" hashValue="r7IbxNWXvkrvkCaBmPE6/Afzi3PLWFqa/Eh60e4qB3fMvENOmOWkthEv1xtg/e+Qb6SJte2fy5xAZ8bTXutFaQ==" saltValue="z+Mq9+3Hc6rrH05H5lQb4g==" spinCount="100000" sheet="1" selectLockedCells="1"/>
  <customSheetViews>
    <customSheetView guid="{93A8C31D-A9BA-4BA2-A8E8-66147D33139D}">
      <selection activeCell="A7" sqref="A7:M7"/>
      <pageMargins left="0.7" right="0.7" top="0.75" bottom="0.75" header="0.3" footer="0.3"/>
    </customSheetView>
  </customSheetViews>
  <mergeCells count="13">
    <mergeCell ref="B12:N12"/>
    <mergeCell ref="B13:N13"/>
    <mergeCell ref="B14:N14"/>
    <mergeCell ref="B15:N15"/>
    <mergeCell ref="B9:N9"/>
    <mergeCell ref="B10:K10"/>
    <mergeCell ref="B11:K11"/>
    <mergeCell ref="B3:N3"/>
    <mergeCell ref="B5:N5"/>
    <mergeCell ref="B6:J6"/>
    <mergeCell ref="B8:J8"/>
    <mergeCell ref="B2:J2"/>
    <mergeCell ref="B4:G4"/>
  </mergeCells>
  <phoneticPr fontId="1"/>
  <hyperlinks>
    <hyperlink ref="B6:J6" location="情報入力!A1" display="受講申込書は「情報入力」sheetから必要項目を入力してください。" xr:uid="{1A417B90-0ED2-4DF0-A470-C208950C37FD}"/>
    <hyperlink ref="B8:J8" location="受講申込書!A1" display="入力完了後、「受講申込書」sheetから受講申込書を印刷してください。" xr:uid="{21E64385-1C78-48C3-95DD-1C0D5BB0F08B}"/>
    <hyperlink ref="B11:K11" location="申込み時に必要な物!A1" display="なお、受講申込書に添付することが必要な書類は、「申込み時に必要なもの」sheetをご確認ください。" xr:uid="{03E81B4E-8527-411B-83A8-D0781D9DB6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5FC5-1A2E-485A-89D2-3AEE8E857FE3}">
  <sheetPr codeName="Sheet4"/>
  <dimension ref="B2:M131"/>
  <sheetViews>
    <sheetView showGridLines="0" showRowColHeaders="0" zoomScale="145" zoomScaleNormal="145" zoomScaleSheetLayoutView="175" workbookViewId="0">
      <selection activeCell="E8" sqref="E8:F8"/>
    </sheetView>
  </sheetViews>
  <sheetFormatPr defaultRowHeight="18" x14ac:dyDescent="0.45"/>
  <cols>
    <col min="1" max="1" width="4" style="24" customWidth="1"/>
    <col min="2" max="6" width="8.796875" style="24"/>
    <col min="7" max="7" width="14.09765625" style="24" bestFit="1" customWidth="1"/>
    <col min="8" max="9" width="8.796875" style="24"/>
    <col min="10" max="10" width="3.69921875" style="27" customWidth="1"/>
    <col min="11" max="12" width="0" style="37" hidden="1" customWidth="1"/>
    <col min="13" max="13" width="0" style="27" hidden="1" customWidth="1"/>
    <col min="14" max="16384" width="8.796875" style="24"/>
  </cols>
  <sheetData>
    <row r="2" spans="2:10" x14ac:dyDescent="0.45">
      <c r="B2" s="88" t="s">
        <v>219</v>
      </c>
      <c r="C2" s="89"/>
      <c r="D2" s="89"/>
      <c r="E2" s="89"/>
      <c r="F2" s="89"/>
      <c r="G2" s="89"/>
      <c r="H2" s="89"/>
      <c r="I2" s="90"/>
    </row>
    <row r="3" spans="2:10" x14ac:dyDescent="0.45">
      <c r="B3" s="91" t="s">
        <v>240</v>
      </c>
      <c r="C3" s="82"/>
      <c r="D3" s="82"/>
      <c r="E3" s="82"/>
      <c r="F3" s="82"/>
      <c r="G3" s="82"/>
      <c r="H3" s="82"/>
      <c r="I3" s="92"/>
    </row>
    <row r="4" spans="2:10" x14ac:dyDescent="0.45">
      <c r="B4" s="93" t="s">
        <v>241</v>
      </c>
      <c r="C4" s="94"/>
      <c r="D4" s="94"/>
      <c r="E4" s="94"/>
      <c r="F4" s="94"/>
      <c r="G4" s="94"/>
      <c r="H4" s="94"/>
      <c r="I4" s="95"/>
    </row>
    <row r="5" spans="2:10" x14ac:dyDescent="0.45">
      <c r="B5" s="23"/>
      <c r="C5" s="23"/>
      <c r="D5" s="23"/>
      <c r="E5" s="23"/>
      <c r="F5" s="23"/>
      <c r="G5" s="23"/>
      <c r="H5" s="23"/>
      <c r="I5" s="23"/>
    </row>
    <row r="6" spans="2:10" x14ac:dyDescent="0.45">
      <c r="B6" s="80" t="s">
        <v>283</v>
      </c>
      <c r="C6" s="80"/>
      <c r="D6" s="80"/>
      <c r="E6" s="80"/>
      <c r="F6" s="80"/>
      <c r="G6" s="80"/>
      <c r="H6" s="80"/>
      <c r="I6" s="80"/>
      <c r="J6" s="40"/>
    </row>
    <row r="7" spans="2:10" ht="18.600000000000001" thickBot="1" x14ac:dyDescent="0.5">
      <c r="B7" s="80" t="s">
        <v>143</v>
      </c>
      <c r="C7" s="80"/>
      <c r="D7" s="80"/>
      <c r="E7" s="80"/>
      <c r="F7" s="80"/>
      <c r="G7" s="80"/>
      <c r="H7" s="80"/>
      <c r="I7" s="80"/>
      <c r="J7" s="40"/>
    </row>
    <row r="8" spans="2:10" ht="18.600000000000001" thickBot="1" x14ac:dyDescent="0.5">
      <c r="B8" s="83" t="s">
        <v>230</v>
      </c>
      <c r="C8" s="83"/>
      <c r="D8" s="84"/>
      <c r="E8" s="96"/>
      <c r="F8" s="97"/>
      <c r="G8" s="23"/>
      <c r="H8" s="23"/>
      <c r="I8" s="23"/>
      <c r="J8" s="40"/>
    </row>
    <row r="9" spans="2:10" ht="18.600000000000001" thickBot="1" x14ac:dyDescent="0.5"/>
    <row r="10" spans="2:10" ht="18.600000000000001" thickBot="1" x14ac:dyDescent="0.5">
      <c r="B10" s="78" t="s">
        <v>21</v>
      </c>
      <c r="C10" s="79"/>
      <c r="D10" s="79"/>
      <c r="E10" s="58" t="s">
        <v>125</v>
      </c>
      <c r="F10" s="58" t="s">
        <v>124</v>
      </c>
      <c r="G10" s="31" t="s">
        <v>123</v>
      </c>
    </row>
    <row r="12" spans="2:10" x14ac:dyDescent="0.45">
      <c r="B12" s="29" t="s">
        <v>106</v>
      </c>
    </row>
    <row r="13" spans="2:10" x14ac:dyDescent="0.45">
      <c r="B13" s="80" t="s">
        <v>249</v>
      </c>
      <c r="C13" s="80"/>
      <c r="D13" s="80"/>
      <c r="E13" s="80"/>
      <c r="F13" s="80"/>
      <c r="G13" s="80"/>
      <c r="H13" s="80"/>
      <c r="I13" s="80"/>
      <c r="J13" s="80"/>
    </row>
    <row r="14" spans="2:10" x14ac:dyDescent="0.45">
      <c r="B14" s="29"/>
    </row>
    <row r="15" spans="2:10" x14ac:dyDescent="0.45">
      <c r="B15" s="81" t="s">
        <v>248</v>
      </c>
      <c r="C15" s="81"/>
      <c r="D15" s="81"/>
      <c r="E15" s="81"/>
      <c r="F15" s="81"/>
      <c r="G15" s="81"/>
      <c r="H15" s="81"/>
      <c r="I15" s="81"/>
      <c r="J15" s="81"/>
    </row>
    <row r="16" spans="2:10" x14ac:dyDescent="0.45">
      <c r="B16" s="82" t="s">
        <v>109</v>
      </c>
      <c r="C16" s="82"/>
      <c r="D16" s="82"/>
      <c r="E16" s="82"/>
      <c r="F16" s="82"/>
      <c r="G16" s="82"/>
      <c r="H16" s="82"/>
      <c r="I16" s="82"/>
      <c r="J16" s="31"/>
    </row>
    <row r="17" spans="2:13" ht="36" customHeight="1" thickBot="1" x14ac:dyDescent="0.5">
      <c r="B17" s="81" t="s">
        <v>284</v>
      </c>
      <c r="C17" s="81"/>
      <c r="D17" s="81"/>
      <c r="E17" s="81"/>
      <c r="F17" s="81"/>
      <c r="G17" s="81"/>
      <c r="H17" s="81"/>
      <c r="I17" s="81"/>
      <c r="J17" s="42"/>
    </row>
    <row r="18" spans="2:13" ht="18.600000000000001" thickBot="1" x14ac:dyDescent="0.5">
      <c r="B18" s="83" t="s">
        <v>8</v>
      </c>
      <c r="C18" s="84"/>
      <c r="D18" s="85"/>
      <c r="E18" s="86"/>
      <c r="F18" s="86"/>
      <c r="G18" s="86"/>
      <c r="H18" s="86"/>
      <c r="I18" s="87"/>
    </row>
    <row r="19" spans="2:13" x14ac:dyDescent="0.45">
      <c r="B19" s="30"/>
      <c r="C19" s="30"/>
    </row>
    <row r="20" spans="2:13" ht="18.600000000000001" thickBot="1" x14ac:dyDescent="0.5">
      <c r="B20" s="98" t="s">
        <v>231</v>
      </c>
      <c r="C20" s="98"/>
      <c r="D20" s="98"/>
      <c r="E20" s="98"/>
      <c r="F20" s="98"/>
      <c r="G20" s="98"/>
      <c r="H20" s="98"/>
      <c r="I20" s="98"/>
    </row>
    <row r="21" spans="2:13" ht="18.600000000000001" thickBot="1" x14ac:dyDescent="0.5">
      <c r="B21" s="100" t="s">
        <v>107</v>
      </c>
      <c r="C21" s="78"/>
      <c r="D21" s="85"/>
      <c r="E21" s="86"/>
      <c r="F21" s="86"/>
      <c r="G21" s="86"/>
      <c r="H21" s="86"/>
      <c r="I21" s="87"/>
    </row>
    <row r="23" spans="2:13" ht="18.600000000000001" thickBot="1" x14ac:dyDescent="0.5">
      <c r="B23" s="80" t="s">
        <v>143</v>
      </c>
      <c r="C23" s="80"/>
      <c r="D23" s="80"/>
      <c r="E23" s="80"/>
      <c r="F23" s="80"/>
      <c r="G23" s="80"/>
      <c r="H23" s="80"/>
      <c r="I23" s="80"/>
    </row>
    <row r="24" spans="2:13" ht="18.600000000000001" thickBot="1" x14ac:dyDescent="0.5">
      <c r="B24" s="83" t="s">
        <v>9</v>
      </c>
      <c r="C24" s="84"/>
      <c r="D24" s="101"/>
      <c r="E24" s="102"/>
      <c r="F24" s="102"/>
      <c r="G24" s="102"/>
      <c r="H24" s="102"/>
      <c r="I24" s="103"/>
      <c r="K24" s="37">
        <f ca="1">DATEDIF(D24,TODAY(),"Y")</f>
        <v>125</v>
      </c>
    </row>
    <row r="26" spans="2:13" ht="18.600000000000001" thickBot="1" x14ac:dyDescent="0.5">
      <c r="B26" s="98" t="s">
        <v>251</v>
      </c>
      <c r="C26" s="98"/>
      <c r="D26" s="98"/>
      <c r="E26" s="98"/>
      <c r="F26" s="98"/>
      <c r="G26" s="98"/>
      <c r="H26" s="98"/>
      <c r="I26" s="98"/>
      <c r="J26" s="24"/>
      <c r="K26" s="59"/>
      <c r="L26" s="59"/>
      <c r="M26" s="24"/>
    </row>
    <row r="27" spans="2:13" ht="18.600000000000001" thickBot="1" x14ac:dyDescent="0.5">
      <c r="B27" s="83" t="s">
        <v>112</v>
      </c>
      <c r="C27" s="99"/>
      <c r="D27" s="85"/>
      <c r="E27" s="87"/>
      <c r="F27" s="24" t="s">
        <v>218</v>
      </c>
    </row>
    <row r="28" spans="2:13" x14ac:dyDescent="0.45">
      <c r="B28" s="66"/>
      <c r="C28" s="66"/>
      <c r="D28" s="416"/>
      <c r="E28" s="416"/>
    </row>
    <row r="29" spans="2:13" x14ac:dyDescent="0.45">
      <c r="B29" s="98" t="s">
        <v>252</v>
      </c>
      <c r="C29" s="98"/>
      <c r="D29" s="98"/>
      <c r="E29" s="98"/>
      <c r="F29" s="98"/>
      <c r="G29" s="98"/>
      <c r="H29" s="98"/>
      <c r="I29" s="98"/>
    </row>
    <row r="30" spans="2:13" x14ac:dyDescent="0.45">
      <c r="B30" s="98" t="s">
        <v>253</v>
      </c>
      <c r="C30" s="98"/>
      <c r="D30" s="98"/>
      <c r="E30" s="98"/>
      <c r="F30" s="98"/>
      <c r="G30" s="98"/>
      <c r="H30" s="98"/>
      <c r="I30" s="98"/>
    </row>
    <row r="31" spans="2:13" ht="18.600000000000001" thickBot="1" x14ac:dyDescent="0.5">
      <c r="B31" s="98" t="s">
        <v>114</v>
      </c>
      <c r="C31" s="98"/>
      <c r="D31" s="98"/>
      <c r="E31" s="98"/>
      <c r="F31" s="98"/>
      <c r="G31" s="98"/>
      <c r="H31" s="98"/>
      <c r="I31" s="98"/>
    </row>
    <row r="32" spans="2:13" ht="18.600000000000001" thickBot="1" x14ac:dyDescent="0.5">
      <c r="B32" s="83" t="s">
        <v>113</v>
      </c>
      <c r="C32" s="84"/>
      <c r="D32" s="85"/>
      <c r="E32" s="86"/>
      <c r="F32" s="86"/>
      <c r="G32" s="86"/>
      <c r="H32" s="86"/>
      <c r="I32" s="87"/>
    </row>
    <row r="34" spans="2:10" ht="36" customHeight="1" x14ac:dyDescent="0.45">
      <c r="B34" s="107" t="s">
        <v>286</v>
      </c>
      <c r="C34" s="107"/>
      <c r="D34" s="107"/>
      <c r="E34" s="107"/>
      <c r="F34" s="107"/>
      <c r="G34" s="107"/>
      <c r="H34" s="107"/>
      <c r="I34" s="107"/>
      <c r="J34" s="41"/>
    </row>
    <row r="35" spans="2:10" x14ac:dyDescent="0.45">
      <c r="B35" s="67" t="s">
        <v>134</v>
      </c>
      <c r="C35" s="67" t="s">
        <v>135</v>
      </c>
      <c r="D35" s="108" t="s">
        <v>285</v>
      </c>
      <c r="E35" s="108"/>
      <c r="F35" s="108"/>
      <c r="G35" s="108"/>
      <c r="H35" s="108"/>
      <c r="I35" s="108"/>
      <c r="J35" s="41"/>
    </row>
    <row r="36" spans="2:10" x14ac:dyDescent="0.45">
      <c r="B36" s="67" t="s">
        <v>256</v>
      </c>
      <c r="C36" s="67" t="s">
        <v>135</v>
      </c>
      <c r="D36" s="108" t="s">
        <v>232</v>
      </c>
      <c r="E36" s="108"/>
      <c r="F36" s="108"/>
      <c r="G36" s="108"/>
      <c r="H36" s="108"/>
      <c r="I36" s="108"/>
      <c r="J36" s="41"/>
    </row>
    <row r="37" spans="2:10" ht="18.600000000000001" thickBot="1" x14ac:dyDescent="0.5">
      <c r="B37" s="109" t="s">
        <v>133</v>
      </c>
      <c r="C37" s="109"/>
      <c r="D37" s="109"/>
      <c r="E37" s="109"/>
      <c r="F37" s="109"/>
      <c r="G37" s="109"/>
      <c r="H37" s="109"/>
      <c r="I37" s="109"/>
      <c r="J37" s="43"/>
    </row>
    <row r="38" spans="2:10" ht="18.600000000000001" thickBot="1" x14ac:dyDescent="0.5">
      <c r="B38" s="83" t="s">
        <v>115</v>
      </c>
      <c r="C38" s="84"/>
      <c r="D38" s="104" t="s">
        <v>242</v>
      </c>
      <c r="E38" s="97"/>
      <c r="F38" s="31" t="s">
        <v>123</v>
      </c>
    </row>
    <row r="39" spans="2:10" ht="18.600000000000001" thickBot="1" x14ac:dyDescent="0.5"/>
    <row r="40" spans="2:10" ht="18.600000000000001" thickBot="1" x14ac:dyDescent="0.5">
      <c r="B40" s="83" t="s">
        <v>119</v>
      </c>
      <c r="C40" s="84"/>
      <c r="D40" s="85"/>
      <c r="E40" s="86"/>
      <c r="F40" s="86"/>
      <c r="G40" s="87"/>
    </row>
    <row r="42" spans="2:10" x14ac:dyDescent="0.45">
      <c r="B42" s="105" t="s">
        <v>213</v>
      </c>
      <c r="C42" s="105"/>
    </row>
    <row r="43" spans="2:10" x14ac:dyDescent="0.45">
      <c r="B43" s="106" t="s">
        <v>215</v>
      </c>
      <c r="C43" s="106"/>
      <c r="D43" s="106"/>
      <c r="E43" s="106"/>
      <c r="F43" s="106"/>
      <c r="G43" s="106"/>
      <c r="H43" s="106"/>
      <c r="I43" s="106"/>
      <c r="J43" s="45"/>
    </row>
    <row r="44" spans="2:10" x14ac:dyDescent="0.45">
      <c r="B44" s="106" t="s">
        <v>216</v>
      </c>
      <c r="C44" s="106"/>
      <c r="D44" s="106"/>
      <c r="E44" s="106"/>
      <c r="F44" s="106"/>
      <c r="G44" s="106"/>
      <c r="H44" s="106"/>
      <c r="I44" s="106"/>
      <c r="J44" s="45"/>
    </row>
    <row r="45" spans="2:10" ht="36" customHeight="1" x14ac:dyDescent="0.45">
      <c r="B45" s="185" t="s">
        <v>336</v>
      </c>
      <c r="C45" s="185"/>
      <c r="D45" s="185"/>
      <c r="E45" s="185"/>
      <c r="F45" s="185"/>
      <c r="G45" s="185"/>
      <c r="H45" s="185"/>
      <c r="I45" s="185"/>
      <c r="J45" s="45"/>
    </row>
    <row r="46" spans="2:10" x14ac:dyDescent="0.45">
      <c r="B46" s="105" t="s">
        <v>258</v>
      </c>
      <c r="C46" s="105"/>
      <c r="D46" s="105"/>
      <c r="E46" s="105"/>
      <c r="F46" s="105"/>
      <c r="G46" s="105"/>
      <c r="H46" s="105"/>
      <c r="I46" s="105"/>
      <c r="J46" s="45"/>
    </row>
    <row r="47" spans="2:10" ht="18.600000000000001" thickBot="1" x14ac:dyDescent="0.5">
      <c r="B47" s="80" t="s">
        <v>143</v>
      </c>
      <c r="C47" s="80"/>
      <c r="D47" s="80"/>
      <c r="E47" s="80"/>
      <c r="F47" s="80"/>
      <c r="G47" s="80"/>
      <c r="H47" s="80"/>
      <c r="I47" s="80"/>
    </row>
    <row r="48" spans="2:10" ht="18.600000000000001" thickBot="1" x14ac:dyDescent="0.5">
      <c r="B48" s="78" t="s">
        <v>217</v>
      </c>
      <c r="C48" s="79"/>
      <c r="D48" s="79"/>
      <c r="E48" s="114"/>
      <c r="F48" s="115"/>
      <c r="G48" s="33"/>
      <c r="H48" s="116"/>
      <c r="I48" s="116"/>
    </row>
    <row r="49" spans="2:10" x14ac:dyDescent="0.45">
      <c r="B49" s="23"/>
      <c r="C49" s="23"/>
      <c r="D49" s="23"/>
      <c r="E49" s="23"/>
      <c r="F49" s="23"/>
      <c r="G49" s="23"/>
      <c r="H49" s="23"/>
      <c r="I49" s="23"/>
    </row>
    <row r="50" spans="2:10" x14ac:dyDescent="0.45">
      <c r="B50" s="32" t="s">
        <v>214</v>
      </c>
      <c r="C50" s="23"/>
      <c r="D50" s="23"/>
      <c r="E50" s="23"/>
      <c r="F50" s="23"/>
      <c r="G50" s="23"/>
      <c r="H50" s="23"/>
      <c r="I50" s="23"/>
    </row>
    <row r="51" spans="2:10" x14ac:dyDescent="0.45">
      <c r="B51" s="110" t="s">
        <v>287</v>
      </c>
      <c r="C51" s="110"/>
      <c r="D51" s="110"/>
      <c r="E51" s="110"/>
      <c r="F51" s="110"/>
      <c r="G51" s="110"/>
      <c r="H51" s="110"/>
      <c r="I51" s="110"/>
      <c r="J51" s="46"/>
    </row>
    <row r="52" spans="2:10" x14ac:dyDescent="0.45">
      <c r="B52" s="111" t="s">
        <v>288</v>
      </c>
      <c r="C52" s="111"/>
      <c r="D52" s="111"/>
      <c r="E52" s="111"/>
      <c r="F52" s="111"/>
      <c r="G52" s="111"/>
      <c r="H52" s="111"/>
      <c r="I52" s="111"/>
      <c r="J52" s="46"/>
    </row>
    <row r="53" spans="2:10" x14ac:dyDescent="0.45">
      <c r="B53" s="34"/>
      <c r="C53" s="34"/>
      <c r="D53" s="34"/>
      <c r="E53" s="34"/>
      <c r="F53" s="34"/>
      <c r="G53" s="34"/>
      <c r="H53" s="34"/>
      <c r="I53" s="34"/>
      <c r="J53" s="47"/>
    </row>
    <row r="54" spans="2:10" x14ac:dyDescent="0.45">
      <c r="B54" s="98" t="s">
        <v>289</v>
      </c>
      <c r="C54" s="98"/>
      <c r="D54" s="98"/>
      <c r="E54" s="98"/>
      <c r="F54" s="98"/>
      <c r="G54" s="98"/>
      <c r="H54" s="98"/>
      <c r="I54" s="98"/>
      <c r="J54" s="39"/>
    </row>
    <row r="55" spans="2:10" ht="18.600000000000001" thickBot="1" x14ac:dyDescent="0.5">
      <c r="B55" s="80" t="s">
        <v>143</v>
      </c>
      <c r="C55" s="80"/>
      <c r="D55" s="80"/>
      <c r="E55" s="80"/>
      <c r="F55" s="80"/>
      <c r="G55" s="80"/>
      <c r="H55" s="80"/>
      <c r="I55" s="80"/>
      <c r="J55" s="38"/>
    </row>
    <row r="56" spans="2:10" x14ac:dyDescent="0.45">
      <c r="B56" s="83" t="s">
        <v>144</v>
      </c>
      <c r="C56" s="83"/>
      <c r="D56" s="84"/>
      <c r="E56" s="112"/>
      <c r="F56" s="113"/>
      <c r="I56" s="26"/>
    </row>
    <row r="57" spans="2:10" ht="18.600000000000001" thickBot="1" x14ac:dyDescent="0.5">
      <c r="B57" s="83" t="s">
        <v>145</v>
      </c>
      <c r="C57" s="83"/>
      <c r="D57" s="84"/>
      <c r="E57" s="121"/>
      <c r="F57" s="122"/>
      <c r="H57" s="27"/>
      <c r="I57" s="28"/>
    </row>
    <row r="58" spans="2:10" x14ac:dyDescent="0.45">
      <c r="B58" s="62" t="s">
        <v>291</v>
      </c>
      <c r="C58" s="66"/>
      <c r="D58" s="66"/>
      <c r="E58" s="417"/>
      <c r="F58" s="417"/>
      <c r="H58" s="27"/>
      <c r="I58" s="28"/>
    </row>
    <row r="59" spans="2:10" x14ac:dyDescent="0.45">
      <c r="B59" s="106" t="str">
        <f>"入力された期間で、最長の経験年数は"&amp;H61&amp;"年"&amp;J61&amp;"ケ月となります。"</f>
        <v>入力された期間で、最長の経験年数は0年0ケ月となります。</v>
      </c>
      <c r="C59" s="106"/>
      <c r="D59" s="106"/>
      <c r="E59" s="106"/>
      <c r="F59" s="106"/>
      <c r="G59" s="106"/>
      <c r="J59" s="38"/>
    </row>
    <row r="60" spans="2:10" ht="18.600000000000001" thickBot="1" x14ac:dyDescent="0.5">
      <c r="B60" s="70" t="s">
        <v>260</v>
      </c>
      <c r="C60" s="34"/>
      <c r="D60" s="34"/>
      <c r="E60" s="34"/>
      <c r="F60" s="34"/>
      <c r="G60" s="34"/>
      <c r="J60" s="38"/>
    </row>
    <row r="61" spans="2:10" ht="18.600000000000001" thickBot="1" x14ac:dyDescent="0.5">
      <c r="B61" s="100" t="s">
        <v>266</v>
      </c>
      <c r="C61" s="100"/>
      <c r="D61" s="78"/>
      <c r="E61" s="123"/>
      <c r="F61" s="124"/>
      <c r="G61" s="35"/>
      <c r="H61" s="27">
        <f>DATEDIF(E56,E57,"Y")</f>
        <v>0</v>
      </c>
      <c r="I61" s="27"/>
      <c r="J61" s="38">
        <f>DATEDIF(E56,E57,"YM")</f>
        <v>0</v>
      </c>
    </row>
    <row r="62" spans="2:10" x14ac:dyDescent="0.45">
      <c r="B62" s="23"/>
      <c r="C62" s="23"/>
      <c r="D62" s="23"/>
      <c r="E62" s="23"/>
      <c r="F62" s="23"/>
      <c r="G62" s="23"/>
      <c r="H62" s="23"/>
      <c r="I62" s="23"/>
      <c r="J62" s="38"/>
    </row>
    <row r="63" spans="2:10" x14ac:dyDescent="0.45">
      <c r="B63" s="98" t="s">
        <v>327</v>
      </c>
      <c r="C63" s="98"/>
      <c r="D63" s="98"/>
      <c r="E63" s="98"/>
      <c r="F63" s="98"/>
      <c r="G63" s="98"/>
      <c r="H63" s="98"/>
      <c r="I63" s="98"/>
      <c r="J63" s="39"/>
    </row>
    <row r="64" spans="2:10" ht="18.600000000000001" thickBot="1" x14ac:dyDescent="0.5">
      <c r="B64" s="80" t="s">
        <v>143</v>
      </c>
      <c r="C64" s="80"/>
      <c r="D64" s="80"/>
      <c r="E64" s="80"/>
      <c r="F64" s="80"/>
      <c r="G64" s="80"/>
      <c r="H64" s="80"/>
      <c r="I64" s="80"/>
      <c r="J64" s="38"/>
    </row>
    <row r="65" spans="2:10" x14ac:dyDescent="0.45">
      <c r="B65" s="83" t="s">
        <v>146</v>
      </c>
      <c r="C65" s="83"/>
      <c r="D65" s="84"/>
      <c r="E65" s="117"/>
      <c r="F65" s="118"/>
      <c r="J65" s="38"/>
    </row>
    <row r="66" spans="2:10" ht="18.600000000000001" thickBot="1" x14ac:dyDescent="0.5">
      <c r="B66" s="83" t="s">
        <v>147</v>
      </c>
      <c r="C66" s="83"/>
      <c r="D66" s="84"/>
      <c r="E66" s="119"/>
      <c r="F66" s="120"/>
      <c r="J66" s="38"/>
    </row>
    <row r="67" spans="2:10" x14ac:dyDescent="0.45">
      <c r="B67" s="62" t="s">
        <v>291</v>
      </c>
      <c r="C67" s="66"/>
      <c r="D67" s="66"/>
      <c r="E67" s="418"/>
      <c r="F67" s="418"/>
      <c r="J67" s="38"/>
    </row>
    <row r="68" spans="2:10" x14ac:dyDescent="0.45">
      <c r="B68" s="106" t="str">
        <f>"入力された期間で、最長の経験年数は"&amp;H70&amp;"年"&amp;J70&amp;"ケ月となります。"</f>
        <v>入力された期間で、最長の経験年数は0年0ケ月となります。</v>
      </c>
      <c r="C68" s="106"/>
      <c r="D68" s="106"/>
      <c r="E68" s="106"/>
      <c r="F68" s="106"/>
      <c r="G68" s="106"/>
    </row>
    <row r="69" spans="2:10" ht="18.600000000000001" thickBot="1" x14ac:dyDescent="0.5">
      <c r="B69" s="70" t="s">
        <v>260</v>
      </c>
      <c r="C69" s="34"/>
      <c r="D69" s="34"/>
      <c r="E69" s="34"/>
      <c r="F69" s="34"/>
      <c r="G69" s="34"/>
    </row>
    <row r="70" spans="2:10" ht="18.600000000000001" thickBot="1" x14ac:dyDescent="0.5">
      <c r="B70" s="100" t="s">
        <v>265</v>
      </c>
      <c r="C70" s="100"/>
      <c r="D70" s="78"/>
      <c r="E70" s="126"/>
      <c r="F70" s="127"/>
      <c r="H70" s="27">
        <f>DATEDIF(E65,E66,"Y")</f>
        <v>0</v>
      </c>
      <c r="I70" s="27"/>
      <c r="J70" s="38">
        <f>DATEDIF(E65,E66,"YM")</f>
        <v>0</v>
      </c>
    </row>
    <row r="72" spans="2:10" x14ac:dyDescent="0.45">
      <c r="B72" s="98" t="s">
        <v>326</v>
      </c>
      <c r="C72" s="98"/>
      <c r="D72" s="98"/>
      <c r="E72" s="98"/>
      <c r="F72" s="98"/>
      <c r="G72" s="98"/>
      <c r="H72" s="98"/>
      <c r="I72" s="98"/>
      <c r="J72" s="39"/>
    </row>
    <row r="73" spans="2:10" ht="36" customHeight="1" x14ac:dyDescent="0.45">
      <c r="B73" s="81" t="s">
        <v>328</v>
      </c>
      <c r="C73" s="81"/>
      <c r="D73" s="81"/>
      <c r="E73" s="81"/>
      <c r="F73" s="81"/>
      <c r="G73" s="81"/>
      <c r="H73" s="81"/>
      <c r="I73" s="81"/>
      <c r="J73" s="39"/>
    </row>
    <row r="74" spans="2:10" ht="18.600000000000001" thickBot="1" x14ac:dyDescent="0.5">
      <c r="B74" s="80" t="s">
        <v>143</v>
      </c>
      <c r="C74" s="80"/>
      <c r="D74" s="80"/>
      <c r="E74" s="80"/>
      <c r="F74" s="80"/>
      <c r="G74" s="80"/>
      <c r="H74" s="80"/>
      <c r="I74" s="80"/>
      <c r="J74" s="38"/>
    </row>
    <row r="75" spans="2:10" x14ac:dyDescent="0.45">
      <c r="B75" s="83" t="s">
        <v>148</v>
      </c>
      <c r="C75" s="83"/>
      <c r="D75" s="84"/>
      <c r="E75" s="117"/>
      <c r="F75" s="118"/>
    </row>
    <row r="76" spans="2:10" ht="18.600000000000001" thickBot="1" x14ac:dyDescent="0.5">
      <c r="B76" s="83" t="s">
        <v>149</v>
      </c>
      <c r="C76" s="83"/>
      <c r="D76" s="84"/>
      <c r="E76" s="119"/>
      <c r="F76" s="120"/>
      <c r="H76" s="36"/>
      <c r="I76" s="36"/>
    </row>
    <row r="77" spans="2:10" x14ac:dyDescent="0.45">
      <c r="B77" s="125" t="s">
        <v>261</v>
      </c>
      <c r="C77" s="125"/>
      <c r="D77" s="125"/>
      <c r="E77" s="125"/>
      <c r="F77" s="125"/>
      <c r="G77" s="125"/>
      <c r="H77" s="36"/>
      <c r="I77" s="36"/>
    </row>
    <row r="78" spans="2:10" x14ac:dyDescent="0.45">
      <c r="B78" s="106" t="str">
        <f>"入力された期間で、最長の経験年数は"&amp;H80&amp;"年"&amp;J80&amp;"ケ月となります。"</f>
        <v>入力された期間で、最長の経験年数は0年0ケ月となります。</v>
      </c>
      <c r="C78" s="106"/>
      <c r="D78" s="106"/>
      <c r="E78" s="106"/>
      <c r="F78" s="106"/>
      <c r="G78" s="106"/>
      <c r="H78" s="27">
        <f ca="1">DATEDIF(E75,TODAY(),"Y")</f>
        <v>125</v>
      </c>
      <c r="I78" s="27"/>
      <c r="J78" s="27">
        <f ca="1">DATEDIF(E75,TODAY(),"YM")</f>
        <v>1</v>
      </c>
    </row>
    <row r="79" spans="2:10" ht="18.600000000000001" thickBot="1" x14ac:dyDescent="0.5">
      <c r="B79" s="70" t="s">
        <v>260</v>
      </c>
      <c r="C79" s="66"/>
      <c r="D79" s="66"/>
      <c r="E79" s="418"/>
      <c r="F79" s="418"/>
      <c r="H79" s="36"/>
      <c r="I79" s="36"/>
    </row>
    <row r="80" spans="2:10" ht="18.600000000000001" thickBot="1" x14ac:dyDescent="0.5">
      <c r="B80" s="100" t="s">
        <v>264</v>
      </c>
      <c r="C80" s="100"/>
      <c r="D80" s="78"/>
      <c r="E80" s="126"/>
      <c r="F80" s="127"/>
      <c r="H80" s="27">
        <f>DATEDIF(E75,E76,"Y")</f>
        <v>0</v>
      </c>
      <c r="I80" s="27"/>
      <c r="J80" s="27">
        <f>DATEDIF(E75,E76,"YM")</f>
        <v>0</v>
      </c>
    </row>
    <row r="81" spans="2:10" x14ac:dyDescent="0.45">
      <c r="B81" s="133" t="s">
        <v>161</v>
      </c>
      <c r="C81" s="133"/>
      <c r="D81" s="133"/>
      <c r="E81" s="133"/>
      <c r="F81" s="133"/>
      <c r="G81" s="133"/>
      <c r="H81" s="133"/>
      <c r="I81" s="133"/>
      <c r="J81" s="48"/>
    </row>
    <row r="82" spans="2:10" x14ac:dyDescent="0.45">
      <c r="B82" s="61"/>
      <c r="C82" s="61"/>
      <c r="D82" s="61"/>
      <c r="E82" s="61"/>
      <c r="F82" s="61"/>
      <c r="G82" s="61"/>
      <c r="H82" s="61"/>
      <c r="I82" s="61"/>
      <c r="J82" s="48"/>
    </row>
    <row r="83" spans="2:10" x14ac:dyDescent="0.45">
      <c r="B83" s="133" t="s">
        <v>262</v>
      </c>
      <c r="C83" s="134"/>
      <c r="D83" s="134"/>
      <c r="E83" s="134"/>
      <c r="F83" s="134"/>
      <c r="G83" s="134"/>
      <c r="H83" s="61"/>
      <c r="I83" s="61"/>
      <c r="J83" s="48"/>
    </row>
    <row r="84" spans="2:10" ht="18.600000000000001" thickBot="1" x14ac:dyDescent="0.5">
      <c r="B84" s="70" t="s">
        <v>260</v>
      </c>
    </row>
    <row r="85" spans="2:10" ht="18.600000000000001" thickBot="1" x14ac:dyDescent="0.5">
      <c r="B85" s="100" t="s">
        <v>263</v>
      </c>
      <c r="C85" s="100"/>
      <c r="D85" s="78"/>
      <c r="E85" s="104"/>
      <c r="F85" s="97"/>
    </row>
    <row r="87" spans="2:10" ht="18.600000000000001" thickBot="1" x14ac:dyDescent="0.5">
      <c r="B87" s="98" t="s">
        <v>156</v>
      </c>
      <c r="C87" s="98"/>
      <c r="D87" s="98"/>
      <c r="E87" s="98"/>
      <c r="F87" s="98"/>
    </row>
    <row r="88" spans="2:10" x14ac:dyDescent="0.45">
      <c r="B88" s="128" t="s">
        <v>152</v>
      </c>
      <c r="C88" s="129"/>
      <c r="D88" s="135"/>
      <c r="E88" s="136"/>
      <c r="F88" s="136"/>
      <c r="G88" s="137"/>
    </row>
    <row r="89" spans="2:10" x14ac:dyDescent="0.45">
      <c r="B89" s="128" t="s">
        <v>153</v>
      </c>
      <c r="C89" s="129"/>
      <c r="D89" s="130"/>
      <c r="E89" s="131"/>
      <c r="F89" s="131"/>
      <c r="G89" s="132"/>
    </row>
    <row r="90" spans="2:10" x14ac:dyDescent="0.45">
      <c r="B90" s="128" t="s">
        <v>154</v>
      </c>
      <c r="C90" s="129"/>
      <c r="D90" s="130"/>
      <c r="E90" s="131"/>
      <c r="F90" s="131"/>
      <c r="G90" s="132"/>
    </row>
    <row r="91" spans="2:10" x14ac:dyDescent="0.45">
      <c r="B91" s="128" t="s">
        <v>155</v>
      </c>
      <c r="C91" s="129"/>
      <c r="D91" s="130"/>
      <c r="E91" s="131"/>
      <c r="F91" s="131"/>
      <c r="G91" s="132"/>
    </row>
    <row r="92" spans="2:10" ht="18.600000000000001" thickBot="1" x14ac:dyDescent="0.5">
      <c r="B92" s="128" t="s">
        <v>157</v>
      </c>
      <c r="C92" s="129"/>
      <c r="D92" s="142"/>
      <c r="E92" s="143"/>
      <c r="F92" s="143"/>
      <c r="G92" s="144"/>
    </row>
    <row r="94" spans="2:10" x14ac:dyDescent="0.45">
      <c r="B94" s="125" t="s">
        <v>158</v>
      </c>
      <c r="C94" s="125"/>
      <c r="D94" s="125"/>
      <c r="E94" s="125"/>
      <c r="F94" s="125"/>
      <c r="G94" s="125"/>
      <c r="H94" s="125"/>
      <c r="I94" s="125"/>
      <c r="J94" s="46"/>
    </row>
    <row r="95" spans="2:10" ht="18.600000000000001" thickBot="1" x14ac:dyDescent="0.5">
      <c r="B95" s="145" t="s">
        <v>272</v>
      </c>
      <c r="C95" s="146"/>
      <c r="D95" s="146"/>
      <c r="E95" s="146"/>
      <c r="F95" s="146"/>
      <c r="G95" s="146"/>
      <c r="H95" s="146"/>
      <c r="I95" s="146"/>
      <c r="J95" s="46"/>
    </row>
    <row r="96" spans="2:10" x14ac:dyDescent="0.45">
      <c r="B96" s="83" t="s">
        <v>159</v>
      </c>
      <c r="C96" s="83"/>
      <c r="D96" s="84"/>
      <c r="E96" s="147"/>
      <c r="F96" s="148"/>
      <c r="G96" s="148"/>
      <c r="H96" s="148"/>
      <c r="I96" s="149"/>
    </row>
    <row r="97" spans="2:11" ht="18.600000000000001" thickBot="1" x14ac:dyDescent="0.5">
      <c r="B97" s="83" t="s">
        <v>160</v>
      </c>
      <c r="C97" s="83"/>
      <c r="D97" s="84"/>
      <c r="E97" s="138"/>
      <c r="F97" s="139"/>
      <c r="G97" s="139"/>
      <c r="H97" s="139"/>
      <c r="I97" s="140"/>
    </row>
    <row r="99" spans="2:11" ht="18.600000000000001" thickBot="1" x14ac:dyDescent="0.5">
      <c r="B99" s="105" t="s">
        <v>212</v>
      </c>
      <c r="C99" s="105"/>
    </row>
    <row r="100" spans="2:11" ht="18.600000000000001" thickBot="1" x14ac:dyDescent="0.5">
      <c r="B100" s="83" t="s">
        <v>136</v>
      </c>
      <c r="C100" s="84"/>
      <c r="D100" s="104" t="s">
        <v>110</v>
      </c>
      <c r="E100" s="141"/>
      <c r="F100" s="97"/>
      <c r="G100" s="31" t="s">
        <v>123</v>
      </c>
    </row>
    <row r="102" spans="2:11" x14ac:dyDescent="0.45">
      <c r="B102" s="105" t="s">
        <v>162</v>
      </c>
      <c r="C102" s="105"/>
      <c r="D102" s="105"/>
      <c r="E102" s="105"/>
      <c r="F102" s="29"/>
      <c r="G102" s="29"/>
      <c r="H102" s="29"/>
      <c r="I102" s="29"/>
      <c r="J102" s="45"/>
    </row>
    <row r="103" spans="2:11" x14ac:dyDescent="0.45">
      <c r="B103" s="105" t="s">
        <v>173</v>
      </c>
      <c r="C103" s="105"/>
      <c r="D103" s="105"/>
      <c r="E103" s="105"/>
      <c r="F103" s="105"/>
      <c r="G103" s="105"/>
      <c r="H103" s="105"/>
      <c r="I103" s="105"/>
      <c r="J103" s="45"/>
    </row>
    <row r="104" spans="2:11" ht="18.600000000000001" thickBot="1" x14ac:dyDescent="0.5">
      <c r="B104" s="153" t="s">
        <v>273</v>
      </c>
      <c r="C104" s="153"/>
      <c r="D104" s="153"/>
      <c r="E104" s="153"/>
      <c r="F104" s="153"/>
      <c r="G104" s="153"/>
      <c r="H104" s="153"/>
      <c r="I104" s="153"/>
      <c r="J104" s="50"/>
    </row>
    <row r="105" spans="2:11" x14ac:dyDescent="0.45">
      <c r="B105" s="83" t="s">
        <v>163</v>
      </c>
      <c r="C105" s="84"/>
      <c r="D105" s="147"/>
      <c r="E105" s="148"/>
      <c r="F105" s="148"/>
      <c r="G105" s="148"/>
      <c r="H105" s="148"/>
      <c r="I105" s="149"/>
    </row>
    <row r="106" spans="2:11" x14ac:dyDescent="0.45">
      <c r="B106" s="83" t="s">
        <v>112</v>
      </c>
      <c r="C106" s="84"/>
      <c r="D106" s="150"/>
      <c r="E106" s="151"/>
      <c r="F106" s="151"/>
      <c r="G106" s="151"/>
      <c r="H106" s="151"/>
      <c r="I106" s="152"/>
    </row>
    <row r="107" spans="2:11" x14ac:dyDescent="0.45">
      <c r="B107" s="83" t="s">
        <v>169</v>
      </c>
      <c r="C107" s="84"/>
      <c r="D107" s="150"/>
      <c r="E107" s="151"/>
      <c r="F107" s="151"/>
      <c r="G107" s="151"/>
      <c r="H107" s="151"/>
      <c r="I107" s="152"/>
    </row>
    <row r="108" spans="2:11" x14ac:dyDescent="0.45">
      <c r="B108" s="83" t="s">
        <v>164</v>
      </c>
      <c r="C108" s="84"/>
      <c r="D108" s="150"/>
      <c r="E108" s="151"/>
      <c r="F108" s="151"/>
      <c r="G108" s="151"/>
      <c r="H108" s="151"/>
      <c r="I108" s="152"/>
      <c r="K108" s="37" t="s">
        <v>189</v>
      </c>
    </row>
    <row r="109" spans="2:11" x14ac:dyDescent="0.45">
      <c r="B109" s="83" t="s">
        <v>165</v>
      </c>
      <c r="C109" s="84"/>
      <c r="D109" s="150"/>
      <c r="E109" s="151"/>
      <c r="F109" s="151"/>
      <c r="G109" s="151"/>
      <c r="H109" s="151"/>
      <c r="I109" s="152"/>
    </row>
    <row r="110" spans="2:11" x14ac:dyDescent="0.45">
      <c r="B110" s="100" t="s">
        <v>166</v>
      </c>
      <c r="C110" s="78"/>
      <c r="D110" s="150"/>
      <c r="E110" s="151"/>
      <c r="F110" s="151"/>
      <c r="G110" s="151"/>
      <c r="H110" s="151"/>
      <c r="I110" s="152"/>
    </row>
    <row r="111" spans="2:11" x14ac:dyDescent="0.45">
      <c r="B111" s="83" t="s">
        <v>167</v>
      </c>
      <c r="C111" s="84"/>
      <c r="D111" s="150"/>
      <c r="E111" s="151"/>
      <c r="F111" s="151"/>
      <c r="G111" s="151"/>
      <c r="H111" s="151"/>
      <c r="I111" s="152"/>
    </row>
    <row r="112" spans="2:11" ht="18.600000000000001" thickBot="1" x14ac:dyDescent="0.5">
      <c r="B112" s="83" t="s">
        <v>168</v>
      </c>
      <c r="C112" s="84"/>
      <c r="D112" s="138"/>
      <c r="E112" s="139"/>
      <c r="F112" s="139"/>
      <c r="G112" s="139"/>
      <c r="H112" s="139"/>
      <c r="I112" s="140"/>
    </row>
    <row r="114" spans="2:13" x14ac:dyDescent="0.45">
      <c r="B114" s="125" t="s">
        <v>177</v>
      </c>
      <c r="C114" s="125"/>
      <c r="D114" s="125"/>
      <c r="E114" s="125"/>
    </row>
    <row r="115" spans="2:13" x14ac:dyDescent="0.45">
      <c r="B115" s="133" t="s">
        <v>290</v>
      </c>
      <c r="C115" s="154"/>
      <c r="D115" s="154"/>
      <c r="E115" s="154"/>
      <c r="F115" s="154"/>
      <c r="G115" s="154"/>
      <c r="H115" s="154"/>
      <c r="I115" s="154"/>
      <c r="J115" s="154"/>
      <c r="K115" s="59"/>
      <c r="L115" s="59"/>
      <c r="M115" s="24"/>
    </row>
    <row r="116" spans="2:13" ht="18.600000000000001" thickBot="1" x14ac:dyDescent="0.5">
      <c r="B116" s="125" t="s">
        <v>275</v>
      </c>
      <c r="C116" s="125"/>
      <c r="D116" s="125"/>
      <c r="E116" s="125"/>
      <c r="F116" s="125"/>
      <c r="G116" s="125"/>
      <c r="H116" s="125"/>
      <c r="I116" s="125"/>
      <c r="J116" s="24"/>
      <c r="K116" s="59"/>
      <c r="L116" s="59"/>
      <c r="M116" s="24"/>
    </row>
    <row r="117" spans="2:13" ht="18.600000000000001" thickBot="1" x14ac:dyDescent="0.5">
      <c r="B117" s="155" t="s">
        <v>208</v>
      </c>
      <c r="C117" s="156"/>
      <c r="D117" s="157" t="s">
        <v>206</v>
      </c>
      <c r="E117" s="158"/>
      <c r="F117" s="158"/>
      <c r="G117" s="159"/>
      <c r="H117" s="31" t="s">
        <v>238</v>
      </c>
    </row>
    <row r="118" spans="2:13" ht="18.600000000000001" thickBot="1" x14ac:dyDescent="0.5">
      <c r="B118" s="100" t="s">
        <v>188</v>
      </c>
      <c r="C118" s="78"/>
      <c r="D118" s="160" t="str">
        <f>VLOOKUP(D117,選択データ!M7:N10,2,FALSE)</f>
        <v>　</v>
      </c>
      <c r="E118" s="161"/>
      <c r="F118" s="161"/>
      <c r="G118" s="161"/>
      <c r="H118" s="161"/>
      <c r="I118" s="162"/>
    </row>
    <row r="119" spans="2:13" x14ac:dyDescent="0.45">
      <c r="B119" s="60"/>
      <c r="C119" s="60"/>
      <c r="D119" s="23"/>
      <c r="E119" s="23"/>
      <c r="F119" s="23"/>
      <c r="G119" s="23"/>
      <c r="H119" s="23"/>
      <c r="I119" s="23"/>
    </row>
    <row r="120" spans="2:13" ht="36" customHeight="1" x14ac:dyDescent="0.45">
      <c r="B120" s="168" t="s">
        <v>276</v>
      </c>
      <c r="C120" s="168"/>
      <c r="D120" s="168"/>
      <c r="E120" s="168"/>
      <c r="F120" s="168"/>
      <c r="G120" s="168"/>
      <c r="H120" s="168"/>
      <c r="I120" s="169"/>
      <c r="J120" s="169"/>
      <c r="K120" s="59"/>
      <c r="L120" s="59"/>
      <c r="M120" s="24"/>
    </row>
    <row r="121" spans="2:13" ht="18.600000000000001" thickBot="1" x14ac:dyDescent="0.5">
      <c r="B121" s="82" t="s">
        <v>239</v>
      </c>
      <c r="C121" s="82"/>
      <c r="D121" s="82"/>
      <c r="E121" s="82"/>
      <c r="F121" s="82"/>
      <c r="G121" s="82"/>
      <c r="H121" s="82"/>
    </row>
    <row r="122" spans="2:13" ht="18.600000000000001" thickBot="1" x14ac:dyDescent="0.5">
      <c r="B122" s="83" t="s">
        <v>170</v>
      </c>
      <c r="C122" s="83"/>
      <c r="D122" s="84"/>
      <c r="E122" s="104" t="s">
        <v>172</v>
      </c>
      <c r="F122" s="97"/>
      <c r="G122" s="31" t="s">
        <v>238</v>
      </c>
    </row>
    <row r="123" spans="2:13" x14ac:dyDescent="0.45">
      <c r="B123" s="60"/>
      <c r="C123" s="60"/>
      <c r="D123" s="23"/>
      <c r="E123" s="23"/>
      <c r="F123" s="23"/>
      <c r="G123" s="23"/>
      <c r="H123" s="23"/>
      <c r="I123" s="23"/>
    </row>
    <row r="124" spans="2:13" x14ac:dyDescent="0.45">
      <c r="B124" s="125" t="s">
        <v>184</v>
      </c>
      <c r="C124" s="125"/>
      <c r="D124" s="125"/>
      <c r="E124" s="125"/>
      <c r="F124" s="125"/>
      <c r="G124" s="125"/>
      <c r="H124" s="125"/>
      <c r="I124" s="125"/>
      <c r="J124" s="46"/>
    </row>
    <row r="125" spans="2:13" ht="18.600000000000001" thickBot="1" x14ac:dyDescent="0.5">
      <c r="B125" s="83" t="s">
        <v>175</v>
      </c>
      <c r="C125" s="83"/>
      <c r="D125" s="170">
        <f>VLOOKUP(受講申込書!C37,料金データ!C2:D4,2,FALSE)</f>
        <v>11990</v>
      </c>
      <c r="E125" s="170"/>
    </row>
    <row r="126" spans="2:13" ht="18.600000000000001" thickBot="1" x14ac:dyDescent="0.5">
      <c r="B126" s="83" t="s">
        <v>174</v>
      </c>
      <c r="C126" s="84"/>
      <c r="D126" s="164">
        <f>VLOOKUP(情報入力!E122,料金データ!G2:H4,2,FALSE)</f>
        <v>2090</v>
      </c>
      <c r="E126" s="165"/>
      <c r="F126" s="166" t="s">
        <v>183</v>
      </c>
      <c r="G126" s="109"/>
      <c r="H126" s="109"/>
      <c r="I126" s="109"/>
      <c r="J126" s="41"/>
    </row>
    <row r="127" spans="2:13" x14ac:dyDescent="0.45">
      <c r="B127" s="83" t="s">
        <v>176</v>
      </c>
      <c r="C127" s="83"/>
      <c r="D127" s="167">
        <f>SUM(D125:E126)</f>
        <v>14080</v>
      </c>
      <c r="E127" s="167"/>
    </row>
    <row r="130" spans="2:8" x14ac:dyDescent="0.45">
      <c r="B130" s="98" t="s">
        <v>233</v>
      </c>
      <c r="C130" s="98"/>
      <c r="D130" s="98"/>
      <c r="E130" s="98"/>
      <c r="F130" s="98"/>
      <c r="G130" s="98"/>
      <c r="H130" s="98"/>
    </row>
    <row r="131" spans="2:8" x14ac:dyDescent="0.45">
      <c r="B131" s="163" t="s">
        <v>236</v>
      </c>
      <c r="C131" s="163"/>
      <c r="D131" s="163"/>
      <c r="E131" s="163"/>
      <c r="F131" s="163"/>
      <c r="G131" s="163"/>
      <c r="H131" s="163"/>
    </row>
  </sheetData>
  <sheetProtection algorithmName="SHA-512" hashValue="u5E/j4eElfcHFup+ysREvLqwnJhQ00kEpd76sAjVsTf01Nx9JC3vOY2XHcOquiajMHGIjNoD2BY2GRnUE6lfAg==" saltValue="z6gioIRzLJo+2NNJ3y1fmQ==" spinCount="100000" sheet="1" selectLockedCells="1"/>
  <customSheetViews>
    <customSheetView guid="{93A8C31D-A9BA-4BA2-A8E8-66147D33139D}" scale="130" showPageBreaks="1" printArea="1" view="pageBreakPreview" topLeftCell="A46">
      <selection activeCell="H83" sqref="H83"/>
      <pageMargins left="0.51181102362204722" right="0.51181102362204722" top="0.74803149606299213" bottom="0.74803149606299213" header="0.31496062992125984" footer="0.31496062992125984"/>
      <pageSetup paperSize="9" orientation="portrait" r:id="rId1"/>
    </customSheetView>
  </customSheetViews>
  <mergeCells count="140">
    <mergeCell ref="B83:G83"/>
    <mergeCell ref="E85:F85"/>
    <mergeCell ref="B42:C42"/>
    <mergeCell ref="H48:I48"/>
    <mergeCell ref="B59:G59"/>
    <mergeCell ref="B78:G78"/>
    <mergeCell ref="B76:D76"/>
    <mergeCell ref="E76:F76"/>
    <mergeCell ref="B80:D80"/>
    <mergeCell ref="E80:F80"/>
    <mergeCell ref="B70:D70"/>
    <mergeCell ref="B130:H130"/>
    <mergeCell ref="B131:H131"/>
    <mergeCell ref="B47:I47"/>
    <mergeCell ref="B38:C38"/>
    <mergeCell ref="D38:E38"/>
    <mergeCell ref="B40:C40"/>
    <mergeCell ref="D40:G40"/>
    <mergeCell ref="B29:I29"/>
    <mergeCell ref="B31:I31"/>
    <mergeCell ref="B87:F87"/>
    <mergeCell ref="B95:I95"/>
    <mergeCell ref="B115:J115"/>
    <mergeCell ref="B116:I116"/>
    <mergeCell ref="B120:J120"/>
    <mergeCell ref="B88:C88"/>
    <mergeCell ref="B89:C89"/>
    <mergeCell ref="B90:C90"/>
    <mergeCell ref="B91:C91"/>
    <mergeCell ref="B94:I94"/>
    <mergeCell ref="D89:G89"/>
    <mergeCell ref="D88:G88"/>
    <mergeCell ref="D90:G90"/>
    <mergeCell ref="D109:I109"/>
    <mergeCell ref="D110:I110"/>
    <mergeCell ref="B110:C110"/>
    <mergeCell ref="E97:I97"/>
    <mergeCell ref="B43:I43"/>
    <mergeCell ref="B44:I44"/>
    <mergeCell ref="B46:I46"/>
    <mergeCell ref="B51:I51"/>
    <mergeCell ref="B52:I52"/>
    <mergeCell ref="B54:I54"/>
    <mergeCell ref="B63:I63"/>
    <mergeCell ref="B72:I72"/>
    <mergeCell ref="B81:I81"/>
    <mergeCell ref="B68:G68"/>
    <mergeCell ref="B73:I73"/>
    <mergeCell ref="B92:C92"/>
    <mergeCell ref="D92:G92"/>
    <mergeCell ref="B104:I104"/>
    <mergeCell ref="E70:F70"/>
    <mergeCell ref="B75:D75"/>
    <mergeCell ref="E75:F75"/>
    <mergeCell ref="B48:D48"/>
    <mergeCell ref="E48:F48"/>
    <mergeCell ref="E65:F65"/>
    <mergeCell ref="B66:D66"/>
    <mergeCell ref="E66:F66"/>
    <mergeCell ref="D105:I105"/>
    <mergeCell ref="D21:I21"/>
    <mergeCell ref="B32:C32"/>
    <mergeCell ref="D32:I32"/>
    <mergeCell ref="B8:D8"/>
    <mergeCell ref="B24:C24"/>
    <mergeCell ref="D24:I24"/>
    <mergeCell ref="E8:F8"/>
    <mergeCell ref="B109:C109"/>
    <mergeCell ref="B56:D56"/>
    <mergeCell ref="B57:D57"/>
    <mergeCell ref="B61:D61"/>
    <mergeCell ref="E56:F56"/>
    <mergeCell ref="E57:F57"/>
    <mergeCell ref="E61:F61"/>
    <mergeCell ref="B65:D65"/>
    <mergeCell ref="B55:I55"/>
    <mergeCell ref="B85:D85"/>
    <mergeCell ref="B13:J13"/>
    <mergeCell ref="B26:I26"/>
    <mergeCell ref="B30:I30"/>
    <mergeCell ref="B64:I64"/>
    <mergeCell ref="B74:I74"/>
    <mergeCell ref="B77:G77"/>
    <mergeCell ref="B125:C125"/>
    <mergeCell ref="B126:C126"/>
    <mergeCell ref="B127:C127"/>
    <mergeCell ref="D125:E125"/>
    <mergeCell ref="D126:E126"/>
    <mergeCell ref="D127:E127"/>
    <mergeCell ref="F126:I126"/>
    <mergeCell ref="D118:I118"/>
    <mergeCell ref="B124:I124"/>
    <mergeCell ref="B121:H121"/>
    <mergeCell ref="B122:D122"/>
    <mergeCell ref="E122:F122"/>
    <mergeCell ref="B118:C118"/>
    <mergeCell ref="B2:I2"/>
    <mergeCell ref="B3:I3"/>
    <mergeCell ref="B4:I4"/>
    <mergeCell ref="B20:I20"/>
    <mergeCell ref="D35:I35"/>
    <mergeCell ref="D36:I36"/>
    <mergeCell ref="B37:I37"/>
    <mergeCell ref="B17:I17"/>
    <mergeCell ref="B34:I34"/>
    <mergeCell ref="B23:I23"/>
    <mergeCell ref="B27:C27"/>
    <mergeCell ref="D27:E27"/>
    <mergeCell ref="B10:D10"/>
    <mergeCell ref="B21:C21"/>
    <mergeCell ref="B18:C18"/>
    <mergeCell ref="D18:I18"/>
    <mergeCell ref="B16:I16"/>
    <mergeCell ref="B6:I6"/>
    <mergeCell ref="B15:J15"/>
    <mergeCell ref="B7:I7"/>
    <mergeCell ref="B103:I103"/>
    <mergeCell ref="B99:C99"/>
    <mergeCell ref="B100:C100"/>
    <mergeCell ref="D100:F100"/>
    <mergeCell ref="B102:E102"/>
    <mergeCell ref="B45:I45"/>
    <mergeCell ref="D117:G117"/>
    <mergeCell ref="B114:E114"/>
    <mergeCell ref="B117:C117"/>
    <mergeCell ref="B96:D96"/>
    <mergeCell ref="B97:D97"/>
    <mergeCell ref="D91:G91"/>
    <mergeCell ref="E96:I96"/>
    <mergeCell ref="B111:C111"/>
    <mergeCell ref="B112:C112"/>
    <mergeCell ref="D106:I106"/>
    <mergeCell ref="D107:I107"/>
    <mergeCell ref="D108:I108"/>
    <mergeCell ref="B105:C105"/>
    <mergeCell ref="B107:C107"/>
    <mergeCell ref="B106:C106"/>
    <mergeCell ref="B108:C108"/>
    <mergeCell ref="D111:I111"/>
    <mergeCell ref="D112:I112"/>
  </mergeCells>
  <phoneticPr fontId="1"/>
  <dataValidations count="5">
    <dataValidation type="list" allowBlank="1" showInputMessage="1" showErrorMessage="1" sqref="E10" xr:uid="{67F510E7-682A-4094-9162-CC9ECD9F591E}">
      <formula1>月の選択</formula1>
    </dataValidation>
    <dataValidation type="list" allowBlank="1" showInputMessage="1" showErrorMessage="1" sqref="F10" xr:uid="{42EC3F43-DB12-4091-A567-FDDDFCF02C65}">
      <formula1>日の選択</formula1>
    </dataValidation>
    <dataValidation type="list" allowBlank="1" showInputMessage="1" showErrorMessage="1" sqref="D38" xr:uid="{1071AE1A-D4BB-4839-BAAA-102D5D6BC301}">
      <formula1>併記希望</formula1>
    </dataValidation>
    <dataValidation type="list" allowBlank="1" showInputMessage="1" showErrorMessage="1" sqref="D100:F100" xr:uid="{429E1E71-2213-4EBC-AEF2-1569C5D1A90C}">
      <formula1>免除</formula1>
    </dataValidation>
    <dataValidation type="list" allowBlank="1" showInputMessage="1" showErrorMessage="1" sqref="D117" xr:uid="{3BFB7F45-8147-40C0-9012-08BD73A644D9}">
      <formula1>宛名</formula1>
    </dataValidation>
  </dataValidations>
  <hyperlinks>
    <hyperlink ref="B131:H131" location="受講申込書!A1" display="「受講申込書」を「受講申込書」sheetから印刷してください。" xr:uid="{62078D5C-909E-41B9-90C8-319D71BCAE58}"/>
  </hyperlinks>
  <pageMargins left="0.51181102362204722" right="0.51181102362204722" top="0.74803149606299213" bottom="0.74803149606299213" header="0.31496062992125984" footer="0.31496062992125984"/>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94F5F6B2-4A2B-492A-BFBE-92595CD8E645}">
          <x14:formula1>
            <xm:f>選択データ!$K$3:$K$4</xm:f>
          </x14:formula1>
          <xm:sqref>E122:F122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13B2-51CB-485C-820B-BF722BF75164}">
  <sheetPr codeName="Sheet5"/>
  <dimension ref="B2:M53"/>
  <sheetViews>
    <sheetView showGridLines="0" showRowColHeaders="0" workbookViewId="0"/>
  </sheetViews>
  <sheetFormatPr defaultRowHeight="18" x14ac:dyDescent="0.45"/>
  <cols>
    <col min="1" max="1" width="4.69921875" style="24" customWidth="1"/>
    <col min="2" max="2" width="3.19921875" style="24" bestFit="1" customWidth="1"/>
    <col min="3" max="16384" width="8.796875" style="24"/>
  </cols>
  <sheetData>
    <row r="2" spans="2:13" x14ac:dyDescent="0.45">
      <c r="C2" s="191" t="s">
        <v>292</v>
      </c>
      <c r="D2" s="192"/>
      <c r="F2" s="191" t="s">
        <v>293</v>
      </c>
      <c r="G2" s="192"/>
      <c r="I2" s="191" t="s">
        <v>294</v>
      </c>
      <c r="J2" s="192"/>
    </row>
    <row r="4" spans="2:13" ht="18.600000000000001" thickBot="1" x14ac:dyDescent="0.5">
      <c r="B4" s="77" t="s">
        <v>295</v>
      </c>
      <c r="C4" s="201" t="s">
        <v>315</v>
      </c>
      <c r="D4" s="201"/>
      <c r="E4" s="201"/>
      <c r="F4" s="201"/>
      <c r="G4" s="201"/>
      <c r="H4" s="201"/>
      <c r="I4" s="201"/>
      <c r="J4" s="201"/>
      <c r="K4" s="201"/>
      <c r="L4" s="201"/>
      <c r="M4" s="201"/>
    </row>
    <row r="5" spans="2:13" x14ac:dyDescent="0.45">
      <c r="C5" s="71" t="s">
        <v>296</v>
      </c>
    </row>
    <row r="6" spans="2:13" x14ac:dyDescent="0.45">
      <c r="C6" s="98" t="s">
        <v>297</v>
      </c>
      <c r="D6" s="98"/>
      <c r="E6" s="98"/>
      <c r="F6" s="98"/>
      <c r="G6" s="98"/>
      <c r="H6" s="98"/>
      <c r="I6" s="98"/>
      <c r="J6" s="98"/>
      <c r="K6" s="98"/>
      <c r="L6" s="98"/>
      <c r="M6" s="98"/>
    </row>
    <row r="7" spans="2:13" x14ac:dyDescent="0.45">
      <c r="C7" s="109" t="s">
        <v>298</v>
      </c>
      <c r="D7" s="109"/>
      <c r="E7" s="109"/>
      <c r="F7" s="109"/>
      <c r="G7" s="109"/>
      <c r="H7" s="109"/>
      <c r="I7" s="109"/>
      <c r="J7" s="109"/>
      <c r="K7" s="109"/>
      <c r="L7" s="109"/>
      <c r="M7" s="109"/>
    </row>
    <row r="8" spans="2:13" x14ac:dyDescent="0.45">
      <c r="C8" s="206" t="s">
        <v>299</v>
      </c>
      <c r="D8" s="206"/>
      <c r="E8" s="206"/>
      <c r="F8" s="206"/>
      <c r="G8" s="206"/>
      <c r="H8" s="206"/>
      <c r="I8" s="206"/>
      <c r="J8" s="206"/>
      <c r="K8" s="206"/>
      <c r="L8" s="206"/>
      <c r="M8" s="206"/>
    </row>
    <row r="9" spans="2:13" x14ac:dyDescent="0.45">
      <c r="C9" s="193" t="s">
        <v>300</v>
      </c>
      <c r="D9" s="194"/>
      <c r="E9" s="194"/>
      <c r="F9" s="194"/>
      <c r="G9" s="194"/>
      <c r="H9" s="194"/>
      <c r="I9" s="194"/>
      <c r="J9" s="194"/>
      <c r="K9" s="194"/>
      <c r="L9" s="194"/>
      <c r="M9" s="195"/>
    </row>
    <row r="10" spans="2:13" ht="33.6" customHeight="1" x14ac:dyDescent="0.45">
      <c r="C10" s="196" t="s">
        <v>304</v>
      </c>
      <c r="D10" s="171"/>
      <c r="E10" s="171"/>
      <c r="F10" s="171"/>
      <c r="G10" s="171"/>
      <c r="H10" s="171"/>
      <c r="I10" s="171"/>
      <c r="J10" s="171"/>
      <c r="K10" s="171"/>
      <c r="L10" s="171"/>
      <c r="M10" s="197"/>
    </row>
    <row r="11" spans="2:13" x14ac:dyDescent="0.45">
      <c r="C11" s="207" t="s">
        <v>318</v>
      </c>
      <c r="D11" s="208"/>
      <c r="E11" s="208"/>
      <c r="F11" s="208"/>
      <c r="G11" s="208"/>
      <c r="H11" s="208"/>
      <c r="I11" s="208"/>
      <c r="J11" s="208"/>
      <c r="K11" s="208"/>
      <c r="L11" s="208"/>
      <c r="M11" s="209"/>
    </row>
    <row r="13" spans="2:13" ht="18.600000000000001" thickBot="1" x14ac:dyDescent="0.5">
      <c r="B13" s="77" t="s">
        <v>301</v>
      </c>
      <c r="C13" s="201" t="s">
        <v>302</v>
      </c>
      <c r="D13" s="201"/>
      <c r="E13" s="201"/>
      <c r="F13" s="201"/>
      <c r="G13" s="201"/>
      <c r="H13" s="201"/>
      <c r="I13" s="201"/>
      <c r="J13" s="201"/>
      <c r="K13" s="201"/>
      <c r="L13" s="201"/>
      <c r="M13" s="201"/>
    </row>
    <row r="14" spans="2:13" ht="36" customHeight="1" x14ac:dyDescent="0.45">
      <c r="B14" s="71"/>
      <c r="C14" s="203" t="s">
        <v>335</v>
      </c>
      <c r="D14" s="203"/>
      <c r="E14" s="203"/>
      <c r="F14" s="203"/>
      <c r="G14" s="203"/>
      <c r="H14" s="203"/>
      <c r="I14" s="203"/>
      <c r="J14" s="203"/>
      <c r="K14" s="203"/>
      <c r="L14" s="203"/>
      <c r="M14" s="203"/>
    </row>
    <row r="15" spans="2:13" x14ac:dyDescent="0.45">
      <c r="B15" s="71"/>
      <c r="C15" s="204" t="s">
        <v>338</v>
      </c>
      <c r="D15" s="204"/>
      <c r="E15" s="204"/>
      <c r="F15" s="204"/>
      <c r="G15" s="204"/>
      <c r="H15" s="204"/>
      <c r="I15" s="204"/>
      <c r="J15" s="204"/>
      <c r="K15" s="204"/>
      <c r="L15" s="204"/>
      <c r="M15" s="204"/>
    </row>
    <row r="16" spans="2:13" x14ac:dyDescent="0.45">
      <c r="B16" s="71"/>
      <c r="C16" s="210" t="s">
        <v>337</v>
      </c>
      <c r="D16" s="210"/>
      <c r="E16" s="210"/>
      <c r="F16" s="210"/>
      <c r="G16" s="210"/>
      <c r="H16" s="210"/>
      <c r="I16" s="210"/>
      <c r="J16" s="210"/>
      <c r="K16" s="210"/>
      <c r="L16" s="210"/>
      <c r="M16" s="210"/>
    </row>
    <row r="17" spans="2:13" x14ac:dyDescent="0.45">
      <c r="B17" s="71"/>
      <c r="C17" s="64"/>
      <c r="D17" s="64"/>
      <c r="E17" s="64"/>
      <c r="F17" s="64"/>
      <c r="G17" s="64"/>
      <c r="H17" s="64"/>
      <c r="I17" s="64"/>
      <c r="J17" s="64"/>
      <c r="K17" s="64"/>
      <c r="L17" s="64"/>
      <c r="M17" s="64"/>
    </row>
    <row r="18" spans="2:13" x14ac:dyDescent="0.45">
      <c r="B18" s="71"/>
      <c r="C18" s="186" t="s">
        <v>321</v>
      </c>
      <c r="D18" s="186"/>
      <c r="E18" s="186"/>
      <c r="F18" s="186"/>
      <c r="G18" s="186"/>
      <c r="H18" s="186"/>
      <c r="I18" s="186"/>
      <c r="J18" s="186"/>
      <c r="K18" s="186"/>
      <c r="L18" s="186"/>
      <c r="M18" s="186"/>
    </row>
    <row r="19" spans="2:13" x14ac:dyDescent="0.45">
      <c r="B19" s="71"/>
      <c r="C19" s="187" t="s">
        <v>323</v>
      </c>
      <c r="D19" s="187"/>
      <c r="E19" s="187"/>
      <c r="F19" s="187"/>
      <c r="G19" s="187"/>
      <c r="H19" s="187"/>
      <c r="I19" s="187"/>
      <c r="J19" s="187"/>
      <c r="K19" s="187"/>
      <c r="L19" s="187"/>
      <c r="M19" s="187"/>
    </row>
    <row r="20" spans="2:13" x14ac:dyDescent="0.45">
      <c r="B20" s="71"/>
      <c r="C20" s="81" t="s">
        <v>325</v>
      </c>
      <c r="D20" s="81"/>
      <c r="E20" s="81"/>
      <c r="F20" s="81"/>
      <c r="G20" s="81"/>
      <c r="H20" s="81"/>
      <c r="I20" s="81"/>
      <c r="J20" s="81"/>
      <c r="K20" s="81"/>
      <c r="L20" s="81"/>
      <c r="M20" s="81"/>
    </row>
    <row r="21" spans="2:13" x14ac:dyDescent="0.45">
      <c r="B21" s="71"/>
      <c r="C21" s="81" t="s">
        <v>324</v>
      </c>
      <c r="D21" s="81"/>
      <c r="E21" s="81"/>
      <c r="F21" s="81"/>
      <c r="G21" s="81"/>
      <c r="H21" s="81"/>
      <c r="I21" s="81"/>
      <c r="J21" s="81"/>
      <c r="K21" s="81"/>
      <c r="L21" s="81"/>
      <c r="M21" s="81"/>
    </row>
    <row r="22" spans="2:13" x14ac:dyDescent="0.45">
      <c r="B22" s="71"/>
      <c r="C22" s="81"/>
      <c r="D22" s="81"/>
      <c r="E22" s="81"/>
      <c r="F22" s="81"/>
      <c r="G22" s="81"/>
      <c r="H22" s="81"/>
      <c r="I22" s="81"/>
      <c r="J22" s="81"/>
      <c r="K22" s="81"/>
      <c r="L22" s="81"/>
      <c r="M22" s="81"/>
    </row>
    <row r="23" spans="2:13" x14ac:dyDescent="0.45">
      <c r="B23" s="71"/>
      <c r="C23" s="186" t="s">
        <v>322</v>
      </c>
      <c r="D23" s="186"/>
      <c r="E23" s="186"/>
      <c r="F23" s="186"/>
      <c r="G23" s="186"/>
      <c r="H23" s="186"/>
      <c r="I23" s="186"/>
      <c r="J23" s="186"/>
      <c r="K23" s="186"/>
      <c r="L23" s="186"/>
      <c r="M23" s="186"/>
    </row>
    <row r="24" spans="2:13" x14ac:dyDescent="0.45">
      <c r="B24" s="71"/>
      <c r="C24" s="187" t="s">
        <v>320</v>
      </c>
      <c r="D24" s="187"/>
      <c r="E24" s="187"/>
      <c r="F24" s="187"/>
      <c r="G24" s="187"/>
      <c r="H24" s="187"/>
      <c r="I24" s="187"/>
      <c r="J24" s="187"/>
      <c r="K24" s="187"/>
      <c r="L24" s="187"/>
      <c r="M24" s="187"/>
    </row>
    <row r="25" spans="2:13" x14ac:dyDescent="0.45">
      <c r="B25" s="71"/>
      <c r="C25" s="73"/>
      <c r="D25" s="73"/>
      <c r="E25" s="73"/>
      <c r="F25" s="73"/>
      <c r="G25" s="73"/>
      <c r="H25" s="73"/>
      <c r="I25" s="73"/>
      <c r="J25" s="73"/>
      <c r="K25" s="73"/>
      <c r="L25" s="73"/>
      <c r="M25" s="73"/>
    </row>
    <row r="26" spans="2:13" ht="18" customHeight="1" x14ac:dyDescent="0.45">
      <c r="B26" s="71"/>
      <c r="C26" s="205" t="s">
        <v>316</v>
      </c>
      <c r="D26" s="205"/>
      <c r="E26" s="205"/>
      <c r="F26" s="205"/>
      <c r="G26" s="75"/>
      <c r="H26" s="75"/>
      <c r="I26" s="75"/>
      <c r="J26" s="75"/>
      <c r="K26" s="75"/>
      <c r="L26" s="75"/>
      <c r="M26" s="75"/>
    </row>
    <row r="27" spans="2:13" ht="71.400000000000006" customHeight="1" x14ac:dyDescent="0.45">
      <c r="C27" s="189" t="s">
        <v>303</v>
      </c>
      <c r="D27" s="189"/>
      <c r="E27" s="189"/>
      <c r="F27" s="189"/>
      <c r="G27" s="189"/>
      <c r="H27" s="189"/>
      <c r="I27" s="189"/>
      <c r="J27" s="189"/>
      <c r="K27" s="189"/>
      <c r="L27" s="189"/>
      <c r="M27" s="189"/>
    </row>
    <row r="28" spans="2:13" x14ac:dyDescent="0.45">
      <c r="C28" s="193" t="s">
        <v>300</v>
      </c>
      <c r="D28" s="194"/>
      <c r="E28" s="194"/>
      <c r="F28" s="194"/>
      <c r="G28" s="194"/>
      <c r="H28" s="194"/>
      <c r="I28" s="194"/>
      <c r="J28" s="194"/>
      <c r="K28" s="194"/>
      <c r="L28" s="194"/>
      <c r="M28" s="195"/>
    </row>
    <row r="29" spans="2:13" ht="35.4" customHeight="1" x14ac:dyDescent="0.45">
      <c r="C29" s="196" t="s">
        <v>304</v>
      </c>
      <c r="D29" s="171"/>
      <c r="E29" s="171"/>
      <c r="F29" s="171"/>
      <c r="G29" s="171"/>
      <c r="H29" s="171"/>
      <c r="I29" s="171"/>
      <c r="J29" s="171"/>
      <c r="K29" s="171"/>
      <c r="L29" s="171"/>
      <c r="M29" s="197"/>
    </row>
    <row r="30" spans="2:13" x14ac:dyDescent="0.45">
      <c r="C30" s="198" t="s">
        <v>305</v>
      </c>
      <c r="D30" s="199"/>
      <c r="E30" s="199"/>
      <c r="F30" s="199"/>
      <c r="G30" s="199"/>
      <c r="H30" s="199"/>
      <c r="I30" s="199"/>
      <c r="J30" s="199"/>
      <c r="K30" s="199"/>
      <c r="L30" s="199"/>
      <c r="M30" s="200"/>
    </row>
    <row r="31" spans="2:13" x14ac:dyDescent="0.45">
      <c r="C31" s="72"/>
      <c r="D31" s="72"/>
      <c r="E31" s="72"/>
      <c r="F31" s="72"/>
      <c r="G31" s="72"/>
      <c r="H31" s="72"/>
      <c r="I31" s="72"/>
      <c r="J31" s="72"/>
      <c r="K31" s="72"/>
      <c r="L31" s="72"/>
      <c r="M31" s="72"/>
    </row>
    <row r="32" spans="2:13" ht="18.600000000000001" thickBot="1" x14ac:dyDescent="0.5">
      <c r="B32" s="76" t="s">
        <v>306</v>
      </c>
      <c r="C32" s="201" t="s">
        <v>334</v>
      </c>
      <c r="D32" s="201"/>
      <c r="E32" s="201"/>
      <c r="F32" s="201"/>
      <c r="G32" s="201"/>
      <c r="H32" s="201"/>
      <c r="I32" s="201"/>
      <c r="J32" s="201"/>
      <c r="K32" s="201"/>
      <c r="L32" s="201"/>
      <c r="M32" s="201"/>
    </row>
    <row r="33" spans="2:13" s="74" customFormat="1" x14ac:dyDescent="0.45">
      <c r="C33" s="188" t="s">
        <v>333</v>
      </c>
      <c r="D33" s="188"/>
      <c r="E33" s="188"/>
      <c r="F33" s="188"/>
      <c r="G33" s="188"/>
      <c r="H33" s="188"/>
      <c r="I33" s="188"/>
      <c r="J33" s="188"/>
      <c r="K33" s="188"/>
      <c r="L33" s="188"/>
      <c r="M33" s="188"/>
    </row>
    <row r="34" spans="2:13" s="74" customFormat="1" x14ac:dyDescent="0.45">
      <c r="C34" s="62"/>
      <c r="D34" s="62"/>
      <c r="E34" s="62"/>
      <c r="F34" s="62"/>
      <c r="G34" s="62"/>
      <c r="H34" s="62"/>
      <c r="I34" s="62"/>
      <c r="J34" s="62"/>
      <c r="K34" s="62"/>
      <c r="L34" s="62"/>
      <c r="M34" s="62"/>
    </row>
    <row r="35" spans="2:13" s="74" customFormat="1" x14ac:dyDescent="0.45">
      <c r="C35" s="178" t="s">
        <v>331</v>
      </c>
      <c r="D35" s="178"/>
      <c r="E35" s="98" t="s">
        <v>329</v>
      </c>
      <c r="F35" s="98"/>
      <c r="G35" s="98"/>
      <c r="H35" s="98"/>
      <c r="I35" s="98"/>
      <c r="J35" s="98"/>
      <c r="K35" s="98"/>
      <c r="L35" s="98"/>
      <c r="M35" s="98"/>
    </row>
    <row r="36" spans="2:13" s="74" customFormat="1" x14ac:dyDescent="0.45">
      <c r="C36" s="60"/>
      <c r="D36" s="60"/>
      <c r="E36" s="98" t="s">
        <v>130</v>
      </c>
      <c r="F36" s="98"/>
      <c r="G36" s="98"/>
      <c r="H36" s="98"/>
      <c r="I36" s="98"/>
      <c r="J36" s="98"/>
      <c r="K36" s="98"/>
      <c r="L36" s="98"/>
      <c r="M36" s="98"/>
    </row>
    <row r="37" spans="2:13" s="74" customFormat="1" x14ac:dyDescent="0.45">
      <c r="E37" s="109" t="s">
        <v>317</v>
      </c>
      <c r="F37" s="109"/>
      <c r="G37" s="109"/>
      <c r="H37" s="109"/>
      <c r="I37" s="109"/>
      <c r="J37" s="109"/>
      <c r="K37" s="109"/>
      <c r="L37" s="109"/>
      <c r="M37" s="109"/>
    </row>
    <row r="38" spans="2:13" s="74" customFormat="1" x14ac:dyDescent="0.45">
      <c r="K38" s="62"/>
      <c r="L38" s="62"/>
      <c r="M38" s="62"/>
    </row>
    <row r="39" spans="2:13" s="74" customFormat="1" x14ac:dyDescent="0.45">
      <c r="C39" s="178" t="s">
        <v>332</v>
      </c>
      <c r="D39" s="178"/>
      <c r="E39" s="98" t="s">
        <v>330</v>
      </c>
      <c r="F39" s="98"/>
      <c r="G39" s="98"/>
      <c r="H39" s="98"/>
      <c r="I39" s="98"/>
      <c r="J39" s="98"/>
      <c r="K39" s="98"/>
      <c r="L39" s="98"/>
      <c r="M39" s="98"/>
    </row>
    <row r="40" spans="2:13" s="74" customFormat="1" x14ac:dyDescent="0.45">
      <c r="C40" s="60"/>
      <c r="D40" s="60"/>
      <c r="E40" s="98" t="s">
        <v>129</v>
      </c>
      <c r="F40" s="98"/>
      <c r="G40" s="98"/>
      <c r="H40" s="98"/>
      <c r="I40" s="98"/>
      <c r="J40" s="98"/>
      <c r="K40" s="98"/>
      <c r="L40" s="98"/>
      <c r="M40" s="98"/>
    </row>
    <row r="41" spans="2:13" s="74" customFormat="1" x14ac:dyDescent="0.45">
      <c r="E41" s="98" t="s">
        <v>132</v>
      </c>
      <c r="F41" s="98"/>
      <c r="G41" s="98"/>
      <c r="H41" s="98"/>
      <c r="I41" s="98"/>
      <c r="J41" s="98"/>
      <c r="K41" s="98"/>
      <c r="L41" s="98"/>
      <c r="M41" s="98"/>
    </row>
    <row r="42" spans="2:13" x14ac:dyDescent="0.45">
      <c r="C42" s="64"/>
      <c r="D42" s="63"/>
      <c r="E42" s="63"/>
      <c r="F42" s="63"/>
      <c r="G42" s="63"/>
      <c r="H42" s="63"/>
      <c r="I42" s="63"/>
      <c r="J42" s="63"/>
      <c r="K42" s="63"/>
      <c r="L42" s="63"/>
      <c r="M42" s="63"/>
    </row>
    <row r="43" spans="2:13" ht="18.600000000000001" thickBot="1" x14ac:dyDescent="0.5">
      <c r="B43" s="77" t="s">
        <v>313</v>
      </c>
      <c r="C43" s="201" t="s">
        <v>307</v>
      </c>
      <c r="D43" s="201"/>
      <c r="E43" s="201"/>
      <c r="F43" s="201"/>
      <c r="G43" s="201"/>
      <c r="H43" s="201"/>
      <c r="I43" s="201"/>
      <c r="J43" s="201"/>
      <c r="K43" s="201"/>
      <c r="L43" s="201"/>
      <c r="M43" s="201"/>
    </row>
    <row r="44" spans="2:13" x14ac:dyDescent="0.45">
      <c r="C44" s="202" t="s">
        <v>308</v>
      </c>
      <c r="D44" s="202"/>
      <c r="E44" s="202"/>
      <c r="F44" s="202"/>
      <c r="G44" s="202"/>
      <c r="H44" s="202"/>
      <c r="I44" s="202"/>
      <c r="J44" s="202"/>
      <c r="K44" s="202"/>
      <c r="L44" s="202"/>
      <c r="M44" s="202"/>
    </row>
    <row r="45" spans="2:13" x14ac:dyDescent="0.45">
      <c r="C45" s="189" t="s">
        <v>309</v>
      </c>
      <c r="D45" s="189"/>
      <c r="E45" s="189"/>
      <c r="F45" s="189"/>
      <c r="G45" s="189"/>
      <c r="H45" s="189"/>
      <c r="I45" s="189"/>
      <c r="J45" s="189"/>
      <c r="K45" s="189"/>
      <c r="L45" s="189"/>
      <c r="M45" s="189"/>
    </row>
    <row r="46" spans="2:13" x14ac:dyDescent="0.45">
      <c r="C46" s="180" t="s">
        <v>310</v>
      </c>
      <c r="D46" s="180"/>
      <c r="E46" s="180"/>
      <c r="F46" s="180"/>
      <c r="G46" s="180"/>
      <c r="H46" s="180"/>
      <c r="I46" s="180"/>
      <c r="J46" s="180"/>
      <c r="K46" s="180"/>
      <c r="L46" s="180"/>
      <c r="M46" s="180"/>
    </row>
    <row r="47" spans="2:13" ht="36" customHeight="1" x14ac:dyDescent="0.45">
      <c r="C47" s="189" t="s">
        <v>311</v>
      </c>
      <c r="D47" s="189"/>
      <c r="E47" s="189"/>
      <c r="F47" s="189"/>
      <c r="G47" s="189"/>
      <c r="H47" s="189"/>
      <c r="I47" s="189"/>
      <c r="J47" s="189"/>
      <c r="K47" s="189"/>
      <c r="L47" s="189"/>
      <c r="M47" s="189"/>
    </row>
    <row r="48" spans="2:13" x14ac:dyDescent="0.45">
      <c r="C48" s="180" t="s">
        <v>312</v>
      </c>
      <c r="D48" s="180"/>
      <c r="E48" s="180"/>
      <c r="F48" s="180"/>
      <c r="G48" s="180"/>
      <c r="H48" s="180"/>
      <c r="I48" s="180"/>
      <c r="J48" s="180"/>
      <c r="K48" s="180"/>
      <c r="L48" s="180"/>
      <c r="M48" s="180"/>
    </row>
    <row r="49" spans="2:13" x14ac:dyDescent="0.45">
      <c r="C49" s="31"/>
      <c r="D49" s="31"/>
      <c r="E49" s="31"/>
      <c r="F49" s="31"/>
      <c r="G49" s="31"/>
      <c r="H49" s="31"/>
      <c r="I49" s="31"/>
      <c r="J49" s="31"/>
      <c r="K49" s="31"/>
      <c r="L49" s="31"/>
      <c r="M49" s="31"/>
    </row>
    <row r="50" spans="2:13" ht="18.600000000000001" thickBot="1" x14ac:dyDescent="0.5">
      <c r="B50" s="77" t="s">
        <v>319</v>
      </c>
      <c r="C50" s="190" t="s">
        <v>314</v>
      </c>
      <c r="D50" s="190"/>
      <c r="E50" s="190"/>
      <c r="F50" s="190"/>
      <c r="G50" s="190"/>
      <c r="H50" s="190"/>
      <c r="I50" s="190"/>
      <c r="J50" s="190"/>
      <c r="K50" s="190"/>
      <c r="L50" s="190"/>
      <c r="M50" s="190"/>
    </row>
    <row r="53" spans="2:13" x14ac:dyDescent="0.45">
      <c r="C53" s="191" t="s">
        <v>292</v>
      </c>
      <c r="D53" s="192"/>
      <c r="F53" s="191" t="s">
        <v>293</v>
      </c>
      <c r="G53" s="192"/>
      <c r="I53" s="191" t="s">
        <v>294</v>
      </c>
      <c r="J53" s="192"/>
    </row>
  </sheetData>
  <sheetProtection algorithmName="SHA-512" hashValue="yO0ZhG4YS4awVyLbdpLlFPSuJ9EqBofIN8PHAG2zaTv9OubT69wbDhF5E45ComK+jUWPNwJk0YEnLQ1uLZhyYg==" saltValue="nduTx/TijHbfGTjfAHJZLQ==" spinCount="100000" sheet="1" objects="1" scenarios="1"/>
  <mergeCells count="46">
    <mergeCell ref="C14:M14"/>
    <mergeCell ref="C15:M15"/>
    <mergeCell ref="C26:F26"/>
    <mergeCell ref="C2:D2"/>
    <mergeCell ref="F2:G2"/>
    <mergeCell ref="I2:J2"/>
    <mergeCell ref="C4:M4"/>
    <mergeCell ref="C6:M6"/>
    <mergeCell ref="C7:M7"/>
    <mergeCell ref="C8:M8"/>
    <mergeCell ref="C9:M9"/>
    <mergeCell ref="C10:M10"/>
    <mergeCell ref="C11:M11"/>
    <mergeCell ref="C13:M13"/>
    <mergeCell ref="C16:M16"/>
    <mergeCell ref="C50:M50"/>
    <mergeCell ref="C53:D53"/>
    <mergeCell ref="F53:G53"/>
    <mergeCell ref="I53:J53"/>
    <mergeCell ref="C28:M28"/>
    <mergeCell ref="C29:M29"/>
    <mergeCell ref="C30:M30"/>
    <mergeCell ref="C43:M43"/>
    <mergeCell ref="C44:M44"/>
    <mergeCell ref="C45:M45"/>
    <mergeCell ref="C32:M32"/>
    <mergeCell ref="C35:D35"/>
    <mergeCell ref="E41:M41"/>
    <mergeCell ref="E39:M39"/>
    <mergeCell ref="C46:M46"/>
    <mergeCell ref="C47:M47"/>
    <mergeCell ref="C48:M48"/>
    <mergeCell ref="E36:M36"/>
    <mergeCell ref="E40:M40"/>
    <mergeCell ref="C22:M22"/>
    <mergeCell ref="C18:M18"/>
    <mergeCell ref="C20:M20"/>
    <mergeCell ref="C23:M23"/>
    <mergeCell ref="C24:M24"/>
    <mergeCell ref="C19:M19"/>
    <mergeCell ref="C21:M21"/>
    <mergeCell ref="C39:D39"/>
    <mergeCell ref="C33:M33"/>
    <mergeCell ref="E35:M35"/>
    <mergeCell ref="E37:M37"/>
    <mergeCell ref="C27:M27"/>
  </mergeCells>
  <phoneticPr fontId="1"/>
  <hyperlinks>
    <hyperlink ref="C2:D2" location="基本説明!A1" display="「基本説明」" xr:uid="{D4EF7CC7-B276-401C-9371-53CD7E8B4D5F}"/>
    <hyperlink ref="F2:G2" location="情報入力!A1" display="情報入力" xr:uid="{8E2F9FD2-3AC7-40AE-8B9E-E827F33AA692}"/>
    <hyperlink ref="I2:J2" location="受講申込書!A1" display="受講申込書" xr:uid="{FA5F01AC-8192-47B4-9FF9-DE0EEDD2FC2F}"/>
    <hyperlink ref="C53:D53" location="基本説明!A1" display="「基本説明」" xr:uid="{EA93D60B-0F1A-4C47-90E8-84E81290B1D7}"/>
    <hyperlink ref="F53:G53" location="情報入力!A1" display="情報入力" xr:uid="{E5F763DF-1B6D-4BB8-B620-E9D25FF9DB73}"/>
    <hyperlink ref="I53:J53" location="受講申込書!A1" display="受講申込書" xr:uid="{7E098B2A-F659-4E20-B888-B22B36D1DA7E}"/>
    <hyperlink ref="C15:M15" r:id="rId1" display="※「足場の組立て等作業主任者技能講習」の受講資格等については「講習のご案内」をご確認ください。（外部リンク）" xr:uid="{872D6449-407A-4506-9BB1-B0990B002B8A}"/>
    <hyperlink ref="C16:M16" r:id="rId2" display="※「足場の組立て等特別教育」（平成27年7月1日施行）については、こちらをご確認ください。（外部リンク）" xr:uid="{E358B2CB-D7F6-4A45-9087-4A7D751F02DE}"/>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sheetPr codeName="Sheet6"/>
  <dimension ref="B1:S66"/>
  <sheetViews>
    <sheetView showGridLines="0" showRowColHeaders="0" view="pageBreakPreview" zoomScale="115" zoomScaleNormal="100" zoomScaleSheetLayoutView="115" workbookViewId="0">
      <selection activeCell="C27" sqref="C27:S27"/>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248" t="s">
        <v>0</v>
      </c>
      <c r="C1" s="248"/>
      <c r="D1" s="248"/>
      <c r="E1" s="248"/>
      <c r="F1" s="248"/>
      <c r="G1" s="248"/>
      <c r="H1" s="248"/>
      <c r="I1" s="248"/>
      <c r="J1" s="248"/>
      <c r="K1" s="248"/>
      <c r="L1" s="248"/>
      <c r="N1" s="373" t="str">
        <f>IF(情報入力!E8=0,"年　　月　　日",情報入力!E8)</f>
        <v>年　　月　　日</v>
      </c>
      <c r="O1" s="374"/>
      <c r="P1" s="374"/>
      <c r="Q1" s="374"/>
      <c r="R1" s="374"/>
      <c r="S1" s="375"/>
    </row>
    <row r="2" spans="2:19" ht="16.05" customHeight="1" x14ac:dyDescent="0.45">
      <c r="B2" s="146" t="s">
        <v>1</v>
      </c>
      <c r="C2" s="146"/>
      <c r="D2" s="146"/>
      <c r="E2" s="146"/>
      <c r="F2" s="146"/>
      <c r="G2" s="146"/>
      <c r="H2" s="146"/>
      <c r="I2" s="146"/>
      <c r="J2" s="146"/>
      <c r="K2" s="146"/>
      <c r="L2" s="146"/>
      <c r="M2" s="1" t="s">
        <v>4</v>
      </c>
      <c r="N2" s="219" t="s">
        <v>2</v>
      </c>
      <c r="O2" s="247"/>
      <c r="P2" s="220"/>
      <c r="Q2" s="220"/>
      <c r="R2" s="220"/>
      <c r="S2" s="247"/>
    </row>
    <row r="3" spans="2:19" ht="16.05" customHeight="1" x14ac:dyDescent="0.45">
      <c r="B3" s="315" t="s">
        <v>59</v>
      </c>
      <c r="C3" s="315"/>
      <c r="D3" s="315"/>
      <c r="E3" s="315"/>
      <c r="F3" s="315"/>
      <c r="G3" s="315"/>
      <c r="H3" s="315"/>
      <c r="I3" s="315"/>
      <c r="J3" s="315"/>
      <c r="K3" s="315"/>
      <c r="L3" s="315"/>
      <c r="M3" s="1" t="s">
        <v>4</v>
      </c>
      <c r="N3" s="219" t="s">
        <v>3</v>
      </c>
      <c r="O3" s="247"/>
      <c r="P3" s="220"/>
      <c r="Q3" s="220"/>
      <c r="R3" s="220"/>
      <c r="S3" s="247"/>
    </row>
    <row r="4" spans="2:19" s="3" customFormat="1" ht="10.95" customHeight="1" x14ac:dyDescent="0.45">
      <c r="B4" s="273" t="s">
        <v>55</v>
      </c>
      <c r="C4" s="273"/>
      <c r="D4" s="273"/>
      <c r="E4" s="273"/>
      <c r="F4" s="273"/>
      <c r="G4" s="273"/>
      <c r="H4" s="273"/>
      <c r="I4" s="273"/>
      <c r="J4" s="273"/>
      <c r="K4" s="273"/>
      <c r="L4" s="273"/>
      <c r="M4" s="273"/>
      <c r="N4" s="273"/>
      <c r="O4" s="273"/>
      <c r="P4" s="273"/>
      <c r="Q4" s="273"/>
      <c r="R4" s="273"/>
      <c r="S4" s="273"/>
    </row>
    <row r="5" spans="2:19" s="3" customFormat="1" ht="10.95" customHeight="1" thickBot="1" x14ac:dyDescent="0.5">
      <c r="B5" s="273" t="s">
        <v>190</v>
      </c>
      <c r="C5" s="273"/>
      <c r="D5" s="273"/>
      <c r="E5" s="273"/>
      <c r="F5" s="273"/>
      <c r="G5" s="273"/>
      <c r="H5" s="273"/>
      <c r="I5" s="273"/>
      <c r="J5" s="273"/>
      <c r="K5" s="273"/>
      <c r="L5" s="273"/>
      <c r="M5" s="273"/>
      <c r="N5" s="273"/>
      <c r="O5" s="273"/>
      <c r="P5" s="273"/>
      <c r="Q5" s="273"/>
      <c r="R5" s="273"/>
      <c r="S5" s="273"/>
    </row>
    <row r="6" spans="2:19" ht="16.05" customHeight="1" thickBot="1" x14ac:dyDescent="0.5">
      <c r="B6" s="258" t="s">
        <v>21</v>
      </c>
      <c r="C6" s="259"/>
      <c r="D6" s="259"/>
      <c r="E6" s="259"/>
      <c r="F6" s="259"/>
      <c r="G6" s="260"/>
      <c r="H6" s="19" t="str">
        <f>情報入力!E10</f>
        <v>月</v>
      </c>
      <c r="I6" s="19" t="str">
        <f>情報入力!F10</f>
        <v>日</v>
      </c>
      <c r="J6" s="261" t="s">
        <v>60</v>
      </c>
      <c r="K6" s="262"/>
      <c r="L6" s="5"/>
      <c r="M6" s="6"/>
      <c r="N6" s="6"/>
      <c r="O6" s="6"/>
      <c r="P6" s="6"/>
      <c r="Q6" s="6"/>
      <c r="R6" s="6"/>
      <c r="S6" s="6"/>
    </row>
    <row r="7" spans="2:19" ht="12" customHeight="1" x14ac:dyDescent="0.45">
      <c r="B7" s="253" t="s">
        <v>17</v>
      </c>
      <c r="C7" s="316" t="s">
        <v>7</v>
      </c>
      <c r="D7" s="317"/>
      <c r="E7" s="317"/>
      <c r="F7" s="318"/>
      <c r="G7" s="274" t="str">
        <f>IF(情報入力!D21=0,"",情報入力!D21)</f>
        <v/>
      </c>
      <c r="H7" s="274"/>
      <c r="I7" s="274"/>
      <c r="J7" s="274"/>
      <c r="K7" s="274"/>
      <c r="L7" s="275"/>
      <c r="M7" s="280" t="s">
        <v>9</v>
      </c>
      <c r="N7" s="280"/>
      <c r="O7" s="282" t="s">
        <v>10</v>
      </c>
      <c r="P7" s="282"/>
      <c r="Q7" s="282"/>
      <c r="R7" s="282"/>
      <c r="S7" s="283"/>
    </row>
    <row r="8" spans="2:19" ht="16.05" customHeight="1" x14ac:dyDescent="0.45">
      <c r="B8" s="253"/>
      <c r="C8" s="319" t="s">
        <v>8</v>
      </c>
      <c r="D8" s="320"/>
      <c r="E8" s="320"/>
      <c r="F8" s="321"/>
      <c r="G8" s="226" t="str">
        <f>IF(情報入力!D18=0,"",情報入力!D18)</f>
        <v/>
      </c>
      <c r="H8" s="226"/>
      <c r="I8" s="226"/>
      <c r="J8" s="226"/>
      <c r="K8" s="226"/>
      <c r="L8" s="226"/>
      <c r="M8" s="281"/>
      <c r="N8" s="281"/>
      <c r="O8" s="331" t="str">
        <f>IF(情報入力!D24,情報入力!D24,"")</f>
        <v/>
      </c>
      <c r="P8" s="332"/>
      <c r="Q8" s="332"/>
      <c r="R8" s="332" t="str">
        <f>IF(情報入力!D24,"(満"&amp;情報入力!K24&amp;"歳）","（満　歳）")</f>
        <v>（満　歳）</v>
      </c>
      <c r="S8" s="333"/>
    </row>
    <row r="9" spans="2:19" ht="16.05" customHeight="1" x14ac:dyDescent="0.45">
      <c r="B9" s="253"/>
      <c r="C9" s="322" t="s">
        <v>11</v>
      </c>
      <c r="D9" s="323"/>
      <c r="E9" s="323"/>
      <c r="F9" s="324"/>
      <c r="G9" s="51" t="s">
        <v>15</v>
      </c>
      <c r="H9" s="224" t="str">
        <f>IF(情報入力!D27=0,"",情報入力!D27)</f>
        <v/>
      </c>
      <c r="I9" s="224"/>
      <c r="J9" s="224"/>
      <c r="K9" s="224"/>
      <c r="L9" s="224"/>
      <c r="M9" s="224"/>
      <c r="N9" s="224"/>
      <c r="O9" s="224"/>
      <c r="P9" s="224"/>
      <c r="Q9" s="224"/>
      <c r="R9" s="224"/>
      <c r="S9" s="225"/>
    </row>
    <row r="10" spans="2:19" ht="16.05" customHeight="1" x14ac:dyDescent="0.45">
      <c r="B10" s="253"/>
      <c r="C10" s="319"/>
      <c r="D10" s="320"/>
      <c r="E10" s="320"/>
      <c r="F10" s="321"/>
      <c r="G10" s="328" t="str">
        <f>IF(情報入力!D32=0,"",情報入力!D32)</f>
        <v/>
      </c>
      <c r="H10" s="329"/>
      <c r="I10" s="329"/>
      <c r="J10" s="329"/>
      <c r="K10" s="329"/>
      <c r="L10" s="329"/>
      <c r="M10" s="329"/>
      <c r="N10" s="329"/>
      <c r="O10" s="329"/>
      <c r="P10" s="329"/>
      <c r="Q10" s="329"/>
      <c r="R10" s="329"/>
      <c r="S10" s="330"/>
    </row>
    <row r="11" spans="2:19" ht="16.05" customHeight="1" x14ac:dyDescent="0.45">
      <c r="B11" s="253"/>
      <c r="C11" s="325" t="s">
        <v>12</v>
      </c>
      <c r="D11" s="326"/>
      <c r="E11" s="326"/>
      <c r="F11" s="327"/>
      <c r="G11" s="236" t="s">
        <v>13</v>
      </c>
      <c r="H11" s="263"/>
      <c r="I11" s="263"/>
      <c r="J11" s="263"/>
      <c r="K11" s="251" t="str">
        <f>情報入力!D38</f>
        <v>する/しない</v>
      </c>
      <c r="L11" s="252"/>
      <c r="M11" s="264" t="s">
        <v>14</v>
      </c>
      <c r="N11" s="264"/>
      <c r="O11" s="264"/>
      <c r="P11" s="265" t="str">
        <f>IF(情報入力!D40=0,"",情報入力!D40)</f>
        <v/>
      </c>
      <c r="Q11" s="265"/>
      <c r="R11" s="265"/>
      <c r="S11" s="266"/>
    </row>
    <row r="12" spans="2:19" ht="12" customHeight="1" thickBot="1" x14ac:dyDescent="0.5">
      <c r="B12" s="254"/>
      <c r="C12" s="334" t="s">
        <v>16</v>
      </c>
      <c r="D12" s="335"/>
      <c r="E12" s="335"/>
      <c r="F12" s="335"/>
      <c r="G12" s="335"/>
      <c r="H12" s="335"/>
      <c r="I12" s="335"/>
      <c r="J12" s="335"/>
      <c r="K12" s="335"/>
      <c r="L12" s="335"/>
      <c r="M12" s="335"/>
      <c r="N12" s="335"/>
      <c r="O12" s="335"/>
      <c r="P12" s="335"/>
      <c r="Q12" s="335"/>
      <c r="R12" s="335"/>
      <c r="S12" s="336"/>
    </row>
    <row r="13" spans="2:19" ht="10.95" customHeight="1" thickTop="1" x14ac:dyDescent="0.45">
      <c r="B13" s="270" t="s">
        <v>191</v>
      </c>
      <c r="C13" s="407" t="s">
        <v>227</v>
      </c>
      <c r="D13" s="408"/>
      <c r="E13" s="408"/>
      <c r="F13" s="408"/>
      <c r="G13" s="408"/>
      <c r="H13" s="408"/>
      <c r="I13" s="408"/>
      <c r="J13" s="408"/>
      <c r="K13" s="408"/>
      <c r="L13" s="408"/>
      <c r="M13" s="408"/>
      <c r="N13" s="408"/>
      <c r="O13" s="408"/>
      <c r="P13" s="408"/>
      <c r="Q13" s="408"/>
      <c r="R13" s="408"/>
      <c r="S13" s="409"/>
    </row>
    <row r="14" spans="2:19" ht="10.8" customHeight="1" x14ac:dyDescent="0.45">
      <c r="B14" s="270"/>
      <c r="C14" s="413" t="s">
        <v>224</v>
      </c>
      <c r="D14" s="413"/>
      <c r="E14" s="413"/>
      <c r="F14" s="413"/>
      <c r="G14" s="413"/>
      <c r="H14" s="413"/>
      <c r="I14" s="413"/>
      <c r="J14" s="413"/>
      <c r="K14" s="413"/>
      <c r="L14" s="413"/>
      <c r="M14" s="413"/>
      <c r="N14" s="413"/>
      <c r="O14" s="413"/>
      <c r="P14" s="413"/>
      <c r="Q14" s="413"/>
      <c r="R14" s="413"/>
      <c r="S14" s="414"/>
    </row>
    <row r="15" spans="2:19" x14ac:dyDescent="0.45">
      <c r="B15" s="271"/>
      <c r="C15" s="346" t="s">
        <v>211</v>
      </c>
      <c r="D15" s="347"/>
      <c r="E15" s="347"/>
      <c r="F15" s="347"/>
      <c r="G15" s="347"/>
      <c r="H15" s="347"/>
      <c r="I15" s="347"/>
      <c r="J15" s="347"/>
      <c r="K15" s="347"/>
      <c r="L15" s="347"/>
      <c r="M15" s="347"/>
      <c r="N15" s="348"/>
      <c r="O15" s="276" t="str">
        <f>IF(情報入力!E48=0,"",情報入力!E48)</f>
        <v/>
      </c>
      <c r="P15" s="277"/>
      <c r="Q15" s="277"/>
      <c r="R15" s="277"/>
      <c r="S15" s="7" t="s">
        <v>61</v>
      </c>
    </row>
    <row r="16" spans="2:19" ht="10.95" customHeight="1" x14ac:dyDescent="0.45">
      <c r="B16" s="270"/>
      <c r="C16" s="4" t="s">
        <v>4</v>
      </c>
      <c r="D16" s="337" t="s">
        <v>228</v>
      </c>
      <c r="E16" s="337"/>
      <c r="F16" s="337"/>
      <c r="G16" s="337"/>
      <c r="H16" s="337"/>
      <c r="I16" s="337"/>
      <c r="J16" s="337"/>
      <c r="K16" s="337"/>
      <c r="L16" s="337"/>
      <c r="M16" s="337"/>
      <c r="N16" s="337"/>
      <c r="O16" s="337"/>
      <c r="P16" s="337"/>
      <c r="Q16" s="337"/>
      <c r="R16" s="337"/>
      <c r="S16" s="338"/>
    </row>
    <row r="17" spans="2:19" ht="12" customHeight="1" x14ac:dyDescent="0.45">
      <c r="B17" s="270"/>
      <c r="C17" s="339" t="s">
        <v>225</v>
      </c>
      <c r="D17" s="340"/>
      <c r="E17" s="340"/>
      <c r="F17" s="340"/>
      <c r="G17" s="340"/>
      <c r="H17" s="340"/>
      <c r="I17" s="340"/>
      <c r="J17" s="340"/>
      <c r="K17" s="340"/>
      <c r="L17" s="340"/>
      <c r="M17" s="340"/>
      <c r="N17" s="340"/>
      <c r="O17" s="340"/>
      <c r="P17" s="340"/>
      <c r="Q17" s="340"/>
      <c r="R17" s="340"/>
      <c r="S17" s="341"/>
    </row>
    <row r="18" spans="2:19" ht="12" customHeight="1" x14ac:dyDescent="0.45">
      <c r="B18" s="270"/>
      <c r="C18" s="342" t="s">
        <v>194</v>
      </c>
      <c r="D18" s="343"/>
      <c r="E18" s="410" t="s">
        <v>193</v>
      </c>
      <c r="F18" s="410"/>
      <c r="G18" s="410"/>
      <c r="H18" s="410"/>
      <c r="I18" s="410"/>
      <c r="J18" s="410"/>
      <c r="K18" s="410"/>
      <c r="L18" s="410"/>
      <c r="M18" s="410"/>
      <c r="N18" s="410"/>
      <c r="O18" s="410"/>
      <c r="P18" s="410"/>
      <c r="Q18" s="410"/>
      <c r="R18" s="410"/>
      <c r="S18" s="411"/>
    </row>
    <row r="19" spans="2:19" ht="16.05" customHeight="1" x14ac:dyDescent="0.45">
      <c r="B19" s="270"/>
      <c r="C19" s="344"/>
      <c r="D19" s="345"/>
      <c r="E19" s="412" t="str">
        <f>IF(情報入力!E56,情報入力!E56,"")</f>
        <v/>
      </c>
      <c r="F19" s="412"/>
      <c r="G19" s="412"/>
      <c r="H19" s="412"/>
      <c r="I19" s="21" t="s">
        <v>56</v>
      </c>
      <c r="J19" s="412" t="str">
        <f>IF(情報入力!E57,情報入力!E57,"")</f>
        <v/>
      </c>
      <c r="K19" s="412"/>
      <c r="L19" s="412"/>
      <c r="M19" s="412"/>
      <c r="N19" s="21" t="s">
        <v>57</v>
      </c>
      <c r="O19" s="267" t="str">
        <f>IF(情報入力!E61=0,"",情報入力!E61)</f>
        <v/>
      </c>
      <c r="P19" s="267"/>
      <c r="Q19" s="267"/>
      <c r="R19" s="267"/>
      <c r="S19" s="53" t="s">
        <v>58</v>
      </c>
    </row>
    <row r="20" spans="2:19" ht="12" customHeight="1" x14ac:dyDescent="0.45">
      <c r="B20" s="270"/>
      <c r="C20" s="344" t="s">
        <v>195</v>
      </c>
      <c r="D20" s="345"/>
      <c r="E20" s="268" t="s">
        <v>198</v>
      </c>
      <c r="F20" s="268"/>
      <c r="G20" s="268"/>
      <c r="H20" s="268"/>
      <c r="I20" s="268"/>
      <c r="J20" s="268"/>
      <c r="K20" s="268"/>
      <c r="L20" s="268"/>
      <c r="M20" s="268"/>
      <c r="N20" s="268"/>
      <c r="O20" s="268"/>
      <c r="P20" s="268"/>
      <c r="Q20" s="268"/>
      <c r="R20" s="268"/>
      <c r="S20" s="269"/>
    </row>
    <row r="21" spans="2:19" ht="16.05" customHeight="1" x14ac:dyDescent="0.45">
      <c r="B21" s="270"/>
      <c r="C21" s="344"/>
      <c r="D21" s="345"/>
      <c r="E21" s="405" t="str">
        <f>IF(情報入力!E65,情報入力!E65,"")</f>
        <v/>
      </c>
      <c r="F21" s="405"/>
      <c r="G21" s="405"/>
      <c r="H21" s="405"/>
      <c r="I21" s="54" t="s">
        <v>56</v>
      </c>
      <c r="J21" s="405" t="str">
        <f>IF(情報入力!E66,情報入力!E66,"")</f>
        <v/>
      </c>
      <c r="K21" s="405"/>
      <c r="L21" s="405"/>
      <c r="M21" s="405"/>
      <c r="N21" s="54" t="s">
        <v>57</v>
      </c>
      <c r="O21" s="406" t="str">
        <f>IF(情報入力!E70=0,"",情報入力!E70)</f>
        <v/>
      </c>
      <c r="P21" s="406"/>
      <c r="Q21" s="406"/>
      <c r="R21" s="406"/>
      <c r="S21" s="55" t="s">
        <v>58</v>
      </c>
    </row>
    <row r="22" spans="2:19" ht="12" customHeight="1" x14ac:dyDescent="0.45">
      <c r="B22" s="270"/>
      <c r="C22" s="344" t="s">
        <v>196</v>
      </c>
      <c r="D22" s="345"/>
      <c r="E22" s="278" t="s">
        <v>197</v>
      </c>
      <c r="F22" s="278"/>
      <c r="G22" s="278"/>
      <c r="H22" s="278"/>
      <c r="I22" s="278"/>
      <c r="J22" s="278"/>
      <c r="K22" s="278"/>
      <c r="L22" s="278"/>
      <c r="M22" s="278"/>
      <c r="N22" s="278"/>
      <c r="O22" s="278"/>
      <c r="P22" s="278"/>
      <c r="Q22" s="278"/>
      <c r="R22" s="278"/>
      <c r="S22" s="279"/>
    </row>
    <row r="23" spans="2:19" ht="16.05" customHeight="1" x14ac:dyDescent="0.45">
      <c r="B23" s="270"/>
      <c r="C23" s="356"/>
      <c r="D23" s="357"/>
      <c r="E23" s="332" t="str">
        <f>IF(情報入力!E75,情報入力!E75,"")</f>
        <v/>
      </c>
      <c r="F23" s="332"/>
      <c r="G23" s="332"/>
      <c r="H23" s="332"/>
      <c r="I23" s="56" t="s">
        <v>56</v>
      </c>
      <c r="J23" s="332" t="str">
        <f>IF(情報入力!E76,情報入力!E76,"")</f>
        <v/>
      </c>
      <c r="K23" s="332"/>
      <c r="L23" s="332"/>
      <c r="M23" s="332"/>
      <c r="N23" s="56" t="s">
        <v>57</v>
      </c>
      <c r="O23" s="291" t="str">
        <f>IF(情報入力!E80=0,"",情報入力!E80)</f>
        <v/>
      </c>
      <c r="P23" s="291"/>
      <c r="Q23" s="291"/>
      <c r="R23" s="291"/>
      <c r="S23" s="57" t="s">
        <v>58</v>
      </c>
    </row>
    <row r="24" spans="2:19" ht="16.05" customHeight="1" x14ac:dyDescent="0.45">
      <c r="B24" s="270"/>
      <c r="C24" s="358" t="s">
        <v>209</v>
      </c>
      <c r="D24" s="359"/>
      <c r="E24" s="360" t="s">
        <v>200</v>
      </c>
      <c r="F24" s="251"/>
      <c r="G24" s="251"/>
      <c r="H24" s="251"/>
      <c r="I24" s="251"/>
      <c r="J24" s="251"/>
      <c r="K24" s="251"/>
      <c r="L24" s="251"/>
      <c r="M24" s="252"/>
      <c r="N24" s="351" t="str">
        <f>IF(情報入力!E85=0,"",情報入力!E85)</f>
        <v/>
      </c>
      <c r="O24" s="352"/>
      <c r="P24" s="352"/>
      <c r="Q24" s="352" t="s">
        <v>22</v>
      </c>
      <c r="R24" s="352"/>
      <c r="S24" s="353"/>
    </row>
    <row r="25" spans="2:19" ht="15.6" customHeight="1" x14ac:dyDescent="0.45">
      <c r="B25" s="270"/>
      <c r="C25" s="361" t="s">
        <v>23</v>
      </c>
      <c r="D25" s="362"/>
      <c r="E25" s="362"/>
      <c r="F25" s="362"/>
      <c r="G25" s="362"/>
      <c r="H25" s="362"/>
      <c r="I25" s="362"/>
      <c r="J25" s="362"/>
      <c r="K25" s="362"/>
      <c r="L25" s="362"/>
      <c r="M25" s="362"/>
      <c r="N25" s="362"/>
      <c r="O25" s="362"/>
      <c r="P25" s="362"/>
      <c r="Q25" s="362"/>
      <c r="R25" s="362"/>
      <c r="S25" s="363"/>
    </row>
    <row r="26" spans="2:19" ht="10.8" customHeight="1" x14ac:dyDescent="0.45">
      <c r="B26" s="270"/>
      <c r="C26" s="364" t="s">
        <v>199</v>
      </c>
      <c r="D26" s="365"/>
      <c r="E26" s="365"/>
      <c r="F26" s="365"/>
      <c r="G26" s="365"/>
      <c r="H26" s="365"/>
      <c r="I26" s="365"/>
      <c r="J26" s="365"/>
      <c r="K26" s="365"/>
      <c r="L26" s="365"/>
      <c r="M26" s="365"/>
      <c r="N26" s="365"/>
      <c r="O26" s="365"/>
      <c r="P26" s="365"/>
      <c r="Q26" s="365"/>
      <c r="R26" s="365"/>
      <c r="S26" s="366"/>
    </row>
    <row r="27" spans="2:19" ht="28.8" customHeight="1" x14ac:dyDescent="0.45">
      <c r="B27" s="270"/>
      <c r="C27" s="367" t="s">
        <v>210</v>
      </c>
      <c r="D27" s="368"/>
      <c r="E27" s="368"/>
      <c r="F27" s="368"/>
      <c r="G27" s="368"/>
      <c r="H27" s="368"/>
      <c r="I27" s="368"/>
      <c r="J27" s="368"/>
      <c r="K27" s="368"/>
      <c r="L27" s="368"/>
      <c r="M27" s="368"/>
      <c r="N27" s="368"/>
      <c r="O27" s="368"/>
      <c r="P27" s="368"/>
      <c r="Q27" s="368"/>
      <c r="R27" s="368"/>
      <c r="S27" s="369"/>
    </row>
    <row r="28" spans="2:19" ht="3" customHeight="1" x14ac:dyDescent="0.45">
      <c r="B28" s="270"/>
      <c r="C28" s="370"/>
      <c r="D28" s="371"/>
      <c r="E28" s="371"/>
      <c r="F28" s="371"/>
      <c r="G28" s="371"/>
      <c r="H28" s="371"/>
      <c r="I28" s="371"/>
      <c r="J28" s="371"/>
      <c r="K28" s="371"/>
      <c r="L28" s="371"/>
      <c r="M28" s="371"/>
      <c r="N28" s="371"/>
      <c r="O28" s="371"/>
      <c r="P28" s="371"/>
      <c r="Q28" s="371"/>
      <c r="R28" s="371"/>
      <c r="S28" s="372"/>
    </row>
    <row r="29" spans="2:19" ht="16.05" customHeight="1" x14ac:dyDescent="0.45">
      <c r="B29" s="270"/>
      <c r="C29" s="302" t="s">
        <v>24</v>
      </c>
      <c r="D29" s="303"/>
      <c r="E29" s="303"/>
      <c r="F29" s="303"/>
      <c r="G29" s="303"/>
      <c r="H29" s="349" t="str">
        <f>IF(情報入力!D88=0,"",情報入力!D88)</f>
        <v/>
      </c>
      <c r="I29" s="349"/>
      <c r="J29" s="349"/>
      <c r="K29" s="349"/>
      <c r="L29" s="349"/>
      <c r="M29" s="349"/>
      <c r="N29" s="349"/>
      <c r="O29" s="349"/>
      <c r="P29" s="349"/>
      <c r="Q29" s="349"/>
      <c r="R29" s="349"/>
      <c r="S29" s="350"/>
    </row>
    <row r="30" spans="2:19" ht="16.05" customHeight="1" x14ac:dyDescent="0.45">
      <c r="B30" s="270"/>
      <c r="C30" s="302" t="s">
        <v>25</v>
      </c>
      <c r="D30" s="303"/>
      <c r="E30" s="303"/>
      <c r="F30" s="303"/>
      <c r="G30" s="303"/>
      <c r="H30" s="134" t="str">
        <f>IF(情報入力!D89=0,"",情報入力!D89)</f>
        <v/>
      </c>
      <c r="I30" s="134"/>
      <c r="J30" s="134"/>
      <c r="K30" s="134"/>
      <c r="L30" s="134"/>
      <c r="M30" s="134"/>
      <c r="N30" s="134"/>
      <c r="O30" s="134"/>
      <c r="P30" s="134"/>
      <c r="Q30" s="134"/>
      <c r="R30" s="134"/>
      <c r="S30" s="308"/>
    </row>
    <row r="31" spans="2:19" ht="16.05" customHeight="1" x14ac:dyDescent="0.45">
      <c r="B31" s="270"/>
      <c r="C31" s="304" t="s">
        <v>54</v>
      </c>
      <c r="D31" s="305"/>
      <c r="E31" s="305"/>
      <c r="F31" s="305"/>
      <c r="G31" s="305"/>
      <c r="H31" s="267" t="str">
        <f>IF(情報入力!D90=0,"",情報入力!D90)</f>
        <v/>
      </c>
      <c r="I31" s="267"/>
      <c r="J31" s="267"/>
      <c r="K31" s="267"/>
      <c r="L31" s="134" t="str">
        <f>IF(情報入力!D91=0,"",情報入力!D91)</f>
        <v/>
      </c>
      <c r="M31" s="134"/>
      <c r="N31" s="134"/>
      <c r="O31" s="134"/>
      <c r="P31" s="134"/>
      <c r="Q31" s="134"/>
      <c r="R31" s="3" t="s">
        <v>27</v>
      </c>
      <c r="S31" s="20"/>
    </row>
    <row r="32" spans="2:19" ht="16.05" customHeight="1" x14ac:dyDescent="0.45">
      <c r="B32" s="270"/>
      <c r="C32" s="354" t="s">
        <v>26</v>
      </c>
      <c r="D32" s="355"/>
      <c r="E32" s="355"/>
      <c r="F32" s="355"/>
      <c r="G32" s="355"/>
      <c r="H32" s="134" t="str">
        <f>IF(情報入力!D92=0,"",情報入力!D92)</f>
        <v/>
      </c>
      <c r="I32" s="134"/>
      <c r="J32" s="134"/>
      <c r="K32" s="134"/>
      <c r="L32" s="134"/>
      <c r="M32" s="134"/>
      <c r="N32" s="134"/>
      <c r="O32" s="134"/>
      <c r="P32" s="134"/>
      <c r="Q32" s="134"/>
      <c r="R32" s="134"/>
      <c r="S32" s="20"/>
    </row>
    <row r="33" spans="2:19" ht="24.6" customHeight="1" x14ac:dyDescent="0.45">
      <c r="B33" s="270"/>
      <c r="C33" s="309" t="s">
        <v>229</v>
      </c>
      <c r="D33" s="310"/>
      <c r="E33" s="310"/>
      <c r="F33" s="310"/>
      <c r="G33" s="310"/>
      <c r="H33" s="310"/>
      <c r="I33" s="310"/>
      <c r="J33" s="310"/>
      <c r="K33" s="310"/>
      <c r="L33" s="310"/>
      <c r="M33" s="310"/>
      <c r="N33" s="310"/>
      <c r="O33" s="310"/>
      <c r="P33" s="310"/>
      <c r="Q33" s="310"/>
      <c r="R33" s="310"/>
      <c r="S33" s="311"/>
    </row>
    <row r="34" spans="2:19" ht="16.05" customHeight="1" x14ac:dyDescent="0.45">
      <c r="B34" s="270"/>
      <c r="C34" s="312" t="s">
        <v>28</v>
      </c>
      <c r="D34" s="313"/>
      <c r="E34" s="313"/>
      <c r="F34" s="313"/>
      <c r="G34" s="313"/>
      <c r="H34" s="313"/>
      <c r="I34" s="314"/>
      <c r="J34" s="306" t="s">
        <v>29</v>
      </c>
      <c r="K34" s="307"/>
      <c r="L34" s="307"/>
      <c r="M34" s="134" t="str">
        <f>IF(情報入力!E96=0,"",情報入力!E96)</f>
        <v/>
      </c>
      <c r="N34" s="134"/>
      <c r="O34" s="134"/>
      <c r="P34" s="134"/>
      <c r="Q34" s="134"/>
      <c r="R34" s="134"/>
      <c r="S34" s="308"/>
    </row>
    <row r="35" spans="2:19" ht="16.05" customHeight="1" thickBot="1" x14ac:dyDescent="0.5">
      <c r="B35" s="272"/>
      <c r="C35" s="388" t="s">
        <v>201</v>
      </c>
      <c r="D35" s="376"/>
      <c r="E35" s="376"/>
      <c r="F35" s="376"/>
      <c r="G35" s="376"/>
      <c r="H35" s="376"/>
      <c r="I35" s="389"/>
      <c r="J35" s="214" t="s">
        <v>30</v>
      </c>
      <c r="K35" s="215"/>
      <c r="L35" s="215"/>
      <c r="M35" s="385" t="str">
        <f>IF(情報入力!E97=0,"",情報入力!E97)</f>
        <v/>
      </c>
      <c r="N35" s="385"/>
      <c r="O35" s="385"/>
      <c r="P35" s="385"/>
      <c r="Q35" s="385"/>
      <c r="R35" s="385"/>
      <c r="S35" s="386"/>
    </row>
    <row r="36" spans="2:19" ht="16.05" customHeight="1" thickTop="1" x14ac:dyDescent="0.45">
      <c r="B36" s="249" t="s">
        <v>192</v>
      </c>
      <c r="C36" s="397" t="s">
        <v>18</v>
      </c>
      <c r="D36" s="398"/>
      <c r="E36" s="399"/>
      <c r="F36" s="255" t="s">
        <v>19</v>
      </c>
      <c r="G36" s="255"/>
      <c r="H36" s="255"/>
      <c r="I36" s="255"/>
      <c r="J36" s="255"/>
      <c r="K36" s="255"/>
      <c r="L36" s="255"/>
      <c r="M36" s="255"/>
      <c r="N36" s="255"/>
      <c r="O36" s="255"/>
      <c r="P36" s="255"/>
      <c r="Q36" s="255"/>
      <c r="R36" s="255"/>
      <c r="S36" s="256"/>
    </row>
    <row r="37" spans="2:19" ht="16.05" customHeight="1" x14ac:dyDescent="0.45">
      <c r="B37" s="212"/>
      <c r="C37" s="400" t="str">
        <f>VLOOKUP(情報入力!D100,選択データ!H2:I4,2,FALSE)</f>
        <v>　</v>
      </c>
      <c r="D37" s="401"/>
      <c r="E37" s="402"/>
      <c r="F37" s="228" t="str">
        <f>情報入力!D100</f>
        <v>　</v>
      </c>
      <c r="G37" s="228"/>
      <c r="H37" s="228"/>
      <c r="I37" s="228"/>
      <c r="J37" s="228"/>
      <c r="K37" s="228"/>
      <c r="L37" s="228"/>
      <c r="M37" s="228"/>
      <c r="N37" s="228"/>
      <c r="O37" s="228"/>
      <c r="P37" s="228"/>
      <c r="Q37" s="228"/>
      <c r="R37" s="228"/>
      <c r="S37" s="257"/>
    </row>
    <row r="38" spans="2:19" ht="11.4" customHeight="1" thickBot="1" x14ac:dyDescent="0.5">
      <c r="B38" s="250"/>
      <c r="C38" s="403" t="s">
        <v>226</v>
      </c>
      <c r="D38" s="403"/>
      <c r="E38" s="403"/>
      <c r="F38" s="403"/>
      <c r="G38" s="403"/>
      <c r="H38" s="403"/>
      <c r="I38" s="403"/>
      <c r="J38" s="403"/>
      <c r="K38" s="403"/>
      <c r="L38" s="403"/>
      <c r="M38" s="403"/>
      <c r="N38" s="403"/>
      <c r="O38" s="403"/>
      <c r="P38" s="403"/>
      <c r="Q38" s="403"/>
      <c r="R38" s="403"/>
      <c r="S38" s="404"/>
    </row>
    <row r="39" spans="2:19" ht="16.05" customHeight="1" thickTop="1" x14ac:dyDescent="0.45">
      <c r="B39" s="211" t="s">
        <v>37</v>
      </c>
      <c r="C39" s="390" t="s">
        <v>31</v>
      </c>
      <c r="D39" s="391"/>
      <c r="E39" s="391"/>
      <c r="F39" s="387">
        <f>情報入力!D125</f>
        <v>11990</v>
      </c>
      <c r="G39" s="387"/>
      <c r="H39" t="s">
        <v>33</v>
      </c>
      <c r="I39" s="395" t="s">
        <v>34</v>
      </c>
      <c r="J39" s="395"/>
      <c r="K39" s="396">
        <f>情報入力!D126</f>
        <v>2090</v>
      </c>
      <c r="L39" s="396"/>
      <c r="M39" s="396"/>
      <c r="N39" s="1" t="s">
        <v>35</v>
      </c>
      <c r="O39" s="1" t="s">
        <v>36</v>
      </c>
      <c r="P39" s="396">
        <f>情報入力!D127</f>
        <v>14080</v>
      </c>
      <c r="Q39" s="396"/>
      <c r="R39" s="396"/>
      <c r="S39" s="8" t="s">
        <v>32</v>
      </c>
    </row>
    <row r="40" spans="2:19" ht="16.05" customHeight="1" x14ac:dyDescent="0.45">
      <c r="B40" s="212"/>
      <c r="C40" s="392" t="s">
        <v>208</v>
      </c>
      <c r="D40" s="393"/>
      <c r="E40" s="393"/>
      <c r="F40" s="393"/>
      <c r="G40" s="393"/>
      <c r="H40" s="393"/>
      <c r="I40" s="393"/>
      <c r="J40" s="393"/>
      <c r="K40" s="393"/>
      <c r="L40" s="393"/>
      <c r="M40" s="393"/>
      <c r="N40" s="393"/>
      <c r="O40" s="393"/>
      <c r="P40" s="393"/>
      <c r="Q40" s="393"/>
      <c r="R40" s="393"/>
      <c r="S40" s="394"/>
    </row>
    <row r="41" spans="2:19" ht="16.05" customHeight="1" x14ac:dyDescent="0.45">
      <c r="B41" s="212"/>
      <c r="C41" s="3"/>
      <c r="D41" s="352" t="str">
        <f>IF(情報入力!D117="領収証の宛名を選択してください。","",情報入力!D117)</f>
        <v/>
      </c>
      <c r="E41" s="352"/>
      <c r="F41" s="352"/>
      <c r="G41" s="352"/>
      <c r="H41" s="352"/>
      <c r="I41" s="352"/>
      <c r="J41" s="352"/>
      <c r="K41" s="352"/>
      <c r="L41" s="352"/>
      <c r="M41" s="352"/>
      <c r="N41" s="377" t="s">
        <v>40</v>
      </c>
      <c r="O41" s="378"/>
      <c r="P41" s="378"/>
      <c r="Q41" s="381" t="str">
        <f>情報入力!E122</f>
        <v>一般（非会員）</v>
      </c>
      <c r="R41" s="381"/>
      <c r="S41" s="382"/>
    </row>
    <row r="42" spans="2:19" ht="16.05" customHeight="1" thickBot="1" x14ac:dyDescent="0.5">
      <c r="B42" s="213"/>
      <c r="C42" s="3" t="s">
        <v>222</v>
      </c>
      <c r="D42" s="376" t="str">
        <f>IF(情報入力!D118="こちらに希望される領収証の宛名を入力してください。","",情報入力!D118)</f>
        <v>　</v>
      </c>
      <c r="E42" s="376"/>
      <c r="F42" s="376"/>
      <c r="G42" s="376"/>
      <c r="H42" s="376"/>
      <c r="I42" s="376"/>
      <c r="J42" s="376"/>
      <c r="K42" s="376"/>
      <c r="L42" s="376"/>
      <c r="M42" s="22" t="s">
        <v>223</v>
      </c>
      <c r="N42" s="379"/>
      <c r="O42" s="380"/>
      <c r="P42" s="380"/>
      <c r="Q42" s="383"/>
      <c r="R42" s="383"/>
      <c r="S42" s="384"/>
    </row>
    <row r="43" spans="2:19" ht="16.05" customHeight="1" thickTop="1" x14ac:dyDescent="0.45">
      <c r="B43" s="216" t="s">
        <v>38</v>
      </c>
      <c r="C43" s="240" t="s">
        <v>39</v>
      </c>
      <c r="D43" s="241"/>
      <c r="E43" s="242"/>
      <c r="F43" s="299" t="str">
        <f>IF(情報入力!D105=0,"",情報入力!D105)</f>
        <v/>
      </c>
      <c r="G43" s="300"/>
      <c r="H43" s="300"/>
      <c r="I43" s="300"/>
      <c r="J43" s="300"/>
      <c r="K43" s="300"/>
      <c r="L43" s="300"/>
      <c r="M43" s="300"/>
      <c r="N43" s="300"/>
      <c r="O43" s="300"/>
      <c r="P43" s="300"/>
      <c r="Q43" s="300"/>
      <c r="R43" s="300"/>
      <c r="S43" s="301"/>
    </row>
    <row r="44" spans="2:19" ht="16.05" customHeight="1" x14ac:dyDescent="0.45">
      <c r="B44" s="217"/>
      <c r="C44" s="244" t="s">
        <v>41</v>
      </c>
      <c r="D44" s="245"/>
      <c r="E44" s="246"/>
      <c r="F44" s="52" t="s">
        <v>15</v>
      </c>
      <c r="G44" s="224" t="str">
        <f>IF(情報入力!D106=0,"",情報入力!D106)</f>
        <v/>
      </c>
      <c r="H44" s="224"/>
      <c r="I44" s="224"/>
      <c r="J44" s="224"/>
      <c r="K44" s="224"/>
      <c r="L44" s="224"/>
      <c r="M44" s="224"/>
      <c r="N44" s="224"/>
      <c r="O44" s="224"/>
      <c r="P44" s="224"/>
      <c r="Q44" s="224"/>
      <c r="R44" s="224"/>
      <c r="S44" s="225"/>
    </row>
    <row r="45" spans="2:19" ht="16.05" customHeight="1" x14ac:dyDescent="0.45">
      <c r="B45" s="217"/>
      <c r="C45" s="219"/>
      <c r="D45" s="220"/>
      <c r="E45" s="247"/>
      <c r="F45" s="226" t="str">
        <f>IF(情報入力!D107=0,"",情報入力!D107)</f>
        <v/>
      </c>
      <c r="G45" s="226"/>
      <c r="H45" s="226"/>
      <c r="I45" s="226"/>
      <c r="J45" s="226"/>
      <c r="K45" s="226"/>
      <c r="L45" s="226"/>
      <c r="M45" s="226"/>
      <c r="N45" s="226"/>
      <c r="O45" s="226"/>
      <c r="P45" s="226"/>
      <c r="Q45" s="226"/>
      <c r="R45" s="226"/>
      <c r="S45" s="227"/>
    </row>
    <row r="46" spans="2:19" ht="12" customHeight="1" x14ac:dyDescent="0.45">
      <c r="B46" s="217"/>
      <c r="C46" s="244" t="s">
        <v>42</v>
      </c>
      <c r="D46" s="245"/>
      <c r="E46" s="246"/>
      <c r="F46" s="228" t="str">
        <f>IF(情報入力!D108=0,"",情報入力!D108)</f>
        <v/>
      </c>
      <c r="G46" s="228"/>
      <c r="H46" s="228"/>
      <c r="I46" s="228"/>
      <c r="J46" s="228"/>
      <c r="K46" s="228"/>
      <c r="L46" s="229" t="s">
        <v>7</v>
      </c>
      <c r="M46" s="229"/>
      <c r="N46" s="231" t="str">
        <f>IF(情報入力!D110=0,"",情報入力!D110)</f>
        <v/>
      </c>
      <c r="O46" s="231"/>
      <c r="P46" s="231"/>
      <c r="Q46" s="231"/>
      <c r="R46" s="231"/>
      <c r="S46" s="232"/>
    </row>
    <row r="47" spans="2:19" ht="16.05" customHeight="1" x14ac:dyDescent="0.45">
      <c r="B47" s="217"/>
      <c r="C47" s="219"/>
      <c r="D47" s="220"/>
      <c r="E47" s="247"/>
      <c r="F47" s="228"/>
      <c r="G47" s="228"/>
      <c r="H47" s="228"/>
      <c r="I47" s="228"/>
      <c r="J47" s="228"/>
      <c r="K47" s="228"/>
      <c r="L47" s="230" t="s">
        <v>43</v>
      </c>
      <c r="M47" s="230"/>
      <c r="N47" s="230" t="str">
        <f>IF(情報入力!D109=0,"",情報入力!D109)</f>
        <v/>
      </c>
      <c r="O47" s="230"/>
      <c r="P47" s="230"/>
      <c r="Q47" s="230"/>
      <c r="R47" s="230"/>
      <c r="S47" s="233"/>
    </row>
    <row r="48" spans="2:19" ht="16.05" customHeight="1" thickBot="1" x14ac:dyDescent="0.5">
      <c r="B48" s="218"/>
      <c r="C48" s="287" t="s">
        <v>44</v>
      </c>
      <c r="D48" s="288"/>
      <c r="E48" s="289"/>
      <c r="F48" s="284" t="str">
        <f>IF(情報入力!D111=0,"",情報入力!D111)</f>
        <v/>
      </c>
      <c r="G48" s="284"/>
      <c r="H48" s="284"/>
      <c r="I48" s="284"/>
      <c r="J48" s="284"/>
      <c r="K48" s="284"/>
      <c r="L48" s="285" t="s">
        <v>45</v>
      </c>
      <c r="M48" s="285"/>
      <c r="N48" s="284" t="str">
        <f>IF(情報入力!D112=0,"",情報入力!D112)</f>
        <v/>
      </c>
      <c r="O48" s="284"/>
      <c r="P48" s="284"/>
      <c r="Q48" s="284"/>
      <c r="R48" s="284"/>
      <c r="S48" s="286"/>
    </row>
    <row r="49" spans="2:19" ht="16.05" customHeight="1" x14ac:dyDescent="0.45">
      <c r="B49" s="222" t="s">
        <v>49</v>
      </c>
      <c r="C49" s="290" t="s">
        <v>46</v>
      </c>
      <c r="D49" s="291"/>
      <c r="E49" s="292"/>
      <c r="F49" s="219"/>
      <c r="G49" s="220"/>
      <c r="H49" s="220"/>
      <c r="I49" s="220"/>
      <c r="J49" s="2" t="s">
        <v>47</v>
      </c>
      <c r="K49" s="221" t="s">
        <v>48</v>
      </c>
      <c r="L49" s="221"/>
      <c r="M49" s="221"/>
      <c r="N49" s="221"/>
      <c r="O49" s="221"/>
      <c r="P49" s="221"/>
      <c r="Q49" s="221"/>
      <c r="R49" s="221"/>
      <c r="S49" s="221"/>
    </row>
    <row r="50" spans="2:19" ht="13.95" customHeight="1" x14ac:dyDescent="0.45">
      <c r="B50" s="223"/>
      <c r="C50" s="293" t="s">
        <v>53</v>
      </c>
      <c r="D50" s="294"/>
      <c r="E50" s="294"/>
      <c r="F50" s="294"/>
      <c r="G50" s="294"/>
      <c r="H50" s="294"/>
      <c r="I50" s="294"/>
      <c r="J50" s="294"/>
      <c r="K50" s="294"/>
      <c r="L50" s="295"/>
      <c r="M50" s="238" t="s">
        <v>202</v>
      </c>
      <c r="N50" s="239"/>
      <c r="O50" s="223" t="s">
        <v>52</v>
      </c>
      <c r="P50" s="234" t="s">
        <v>50</v>
      </c>
      <c r="Q50" s="235"/>
      <c r="R50" s="234" t="s">
        <v>51</v>
      </c>
      <c r="S50" s="235"/>
    </row>
    <row r="51" spans="2:19" ht="18" customHeight="1" x14ac:dyDescent="0.45">
      <c r="B51" s="223"/>
      <c r="C51" s="296"/>
      <c r="D51" s="297"/>
      <c r="E51" s="297"/>
      <c r="F51" s="297"/>
      <c r="G51" s="297"/>
      <c r="H51" s="297"/>
      <c r="I51" s="297"/>
      <c r="J51" s="297"/>
      <c r="K51" s="297"/>
      <c r="L51" s="298"/>
      <c r="M51" s="243"/>
      <c r="N51" s="243"/>
      <c r="O51" s="223"/>
      <c r="P51" s="236"/>
      <c r="Q51" s="237"/>
      <c r="R51" s="236"/>
      <c r="S51" s="237"/>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algorithmName="SHA-512" hashValue="pQ170uT8EOurCM0jG4WgYt7qDPDlY7WxjF7DakCskl64v4z/UuyJmJBulT94xNSbq0W1FzAuUTr7maVehQWGQg==" saltValue="NGNP1d05uZao57X+Ob+CSg==" spinCount="100000" sheet="1" selectLockedCells="1"/>
  <customSheetViews>
    <customSheetView guid="{93A8C31D-A9BA-4BA2-A8E8-66147D33139D}" scale="115" showPageBreaks="1" printArea="1" view="pageBreakPreview">
      <pageMargins left="0.39370078740157483" right="0.70866141732283472" top="0.39370078740157483" bottom="0.39370078740157483" header="0.31496062992125984" footer="0.31496062992125984"/>
      <pageSetup paperSize="9" orientation="portrait" r:id="rId1"/>
    </customSheetView>
  </customSheetViews>
  <mergeCells count="122">
    <mergeCell ref="N1:S1"/>
    <mergeCell ref="D42:L42"/>
    <mergeCell ref="D41:M41"/>
    <mergeCell ref="N41:P42"/>
    <mergeCell ref="Q41:S42"/>
    <mergeCell ref="M35:S35"/>
    <mergeCell ref="F39:G39"/>
    <mergeCell ref="C35:I35"/>
    <mergeCell ref="C39:E39"/>
    <mergeCell ref="C40:S40"/>
    <mergeCell ref="I39:J39"/>
    <mergeCell ref="K39:M39"/>
    <mergeCell ref="P39:R39"/>
    <mergeCell ref="C36:E36"/>
    <mergeCell ref="C37:E37"/>
    <mergeCell ref="C38:S38"/>
    <mergeCell ref="E21:H21"/>
    <mergeCell ref="J21:M21"/>
    <mergeCell ref="O21:R21"/>
    <mergeCell ref="C13:S13"/>
    <mergeCell ref="E18:S18"/>
    <mergeCell ref="E19:H19"/>
    <mergeCell ref="J19:M19"/>
    <mergeCell ref="C14:S14"/>
    <mergeCell ref="H29:S29"/>
    <mergeCell ref="H31:K31"/>
    <mergeCell ref="L31:Q31"/>
    <mergeCell ref="N24:P24"/>
    <mergeCell ref="Q24:S24"/>
    <mergeCell ref="H32:R32"/>
    <mergeCell ref="C32:G32"/>
    <mergeCell ref="C22:D23"/>
    <mergeCell ref="C24:D24"/>
    <mergeCell ref="E24:M24"/>
    <mergeCell ref="C25:S25"/>
    <mergeCell ref="C26:S26"/>
    <mergeCell ref="C27:S27"/>
    <mergeCell ref="C28:S28"/>
    <mergeCell ref="C29:G29"/>
    <mergeCell ref="C12:S12"/>
    <mergeCell ref="D16:S16"/>
    <mergeCell ref="C17:S17"/>
    <mergeCell ref="C18:D19"/>
    <mergeCell ref="C20:D21"/>
    <mergeCell ref="C15:N15"/>
    <mergeCell ref="E23:H23"/>
    <mergeCell ref="J23:M23"/>
    <mergeCell ref="O23:R23"/>
    <mergeCell ref="P3:S3"/>
    <mergeCell ref="B2:L2"/>
    <mergeCell ref="B3:L3"/>
    <mergeCell ref="B5:S5"/>
    <mergeCell ref="C7:F7"/>
    <mergeCell ref="C8:F8"/>
    <mergeCell ref="C9:F10"/>
    <mergeCell ref="C11:F11"/>
    <mergeCell ref="G10:S10"/>
    <mergeCell ref="O8:Q8"/>
    <mergeCell ref="R8:S8"/>
    <mergeCell ref="H9:S9"/>
    <mergeCell ref="F48:K48"/>
    <mergeCell ref="L48:M48"/>
    <mergeCell ref="N48:S48"/>
    <mergeCell ref="C48:E48"/>
    <mergeCell ref="C49:E49"/>
    <mergeCell ref="C50:L51"/>
    <mergeCell ref="F43:S43"/>
    <mergeCell ref="C30:G30"/>
    <mergeCell ref="C31:G31"/>
    <mergeCell ref="J34:L34"/>
    <mergeCell ref="M34:S34"/>
    <mergeCell ref="H30:S30"/>
    <mergeCell ref="C33:S33"/>
    <mergeCell ref="C34:I34"/>
    <mergeCell ref="B1:L1"/>
    <mergeCell ref="B36:B38"/>
    <mergeCell ref="K11:L11"/>
    <mergeCell ref="B7:B12"/>
    <mergeCell ref="F36:S36"/>
    <mergeCell ref="F37:S37"/>
    <mergeCell ref="B6:G6"/>
    <mergeCell ref="J6:K6"/>
    <mergeCell ref="G11:J11"/>
    <mergeCell ref="M11:O11"/>
    <mergeCell ref="P11:S11"/>
    <mergeCell ref="O19:R19"/>
    <mergeCell ref="E20:S20"/>
    <mergeCell ref="B13:B35"/>
    <mergeCell ref="B4:S4"/>
    <mergeCell ref="G7:L7"/>
    <mergeCell ref="G8:L8"/>
    <mergeCell ref="O15:R15"/>
    <mergeCell ref="E22:S22"/>
    <mergeCell ref="M7:N8"/>
    <mergeCell ref="O7:S7"/>
    <mergeCell ref="P2:S2"/>
    <mergeCell ref="N2:O2"/>
    <mergeCell ref="N3:O3"/>
    <mergeCell ref="B39:B42"/>
    <mergeCell ref="J35:L35"/>
    <mergeCell ref="B43:B48"/>
    <mergeCell ref="F49:I49"/>
    <mergeCell ref="K49:N49"/>
    <mergeCell ref="O49:S49"/>
    <mergeCell ref="B49:B51"/>
    <mergeCell ref="G44:S44"/>
    <mergeCell ref="F45:S45"/>
    <mergeCell ref="F46:K47"/>
    <mergeCell ref="L46:M46"/>
    <mergeCell ref="L47:M47"/>
    <mergeCell ref="N46:S46"/>
    <mergeCell ref="N47:S47"/>
    <mergeCell ref="R50:S50"/>
    <mergeCell ref="P50:Q50"/>
    <mergeCell ref="P51:Q51"/>
    <mergeCell ref="R51:S51"/>
    <mergeCell ref="M50:N50"/>
    <mergeCell ref="C43:E43"/>
    <mergeCell ref="M51:N51"/>
    <mergeCell ref="C46:E47"/>
    <mergeCell ref="C44:E45"/>
    <mergeCell ref="O50:O51"/>
  </mergeCells>
  <phoneticPr fontId="1"/>
  <pageMargins left="0.39370078740157483" right="0.70866141732283472" top="0.39370078740157483" bottom="0.39370078740157483"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sheetPr codeName="Sheet7"/>
  <dimension ref="B2:N33"/>
  <sheetViews>
    <sheetView topLeftCell="E1" workbookViewId="0">
      <selection activeCell="N11" sqref="N11"/>
    </sheetView>
  </sheetViews>
  <sheetFormatPr defaultRowHeight="18" x14ac:dyDescent="0.45"/>
  <cols>
    <col min="13" max="13" width="11.19921875" customWidth="1"/>
  </cols>
  <sheetData>
    <row r="2" spans="2:14" x14ac:dyDescent="0.45">
      <c r="B2" s="9" t="s">
        <v>125</v>
      </c>
      <c r="C2" s="9" t="s">
        <v>124</v>
      </c>
      <c r="E2" s="9" t="s">
        <v>116</v>
      </c>
      <c r="H2" s="9" t="s">
        <v>111</v>
      </c>
      <c r="I2" t="s">
        <v>111</v>
      </c>
      <c r="K2" s="9" t="s">
        <v>111</v>
      </c>
      <c r="M2" s="9" t="s">
        <v>206</v>
      </c>
    </row>
    <row r="3" spans="2:14" x14ac:dyDescent="0.45">
      <c r="B3" s="10" t="s">
        <v>63</v>
      </c>
      <c r="C3" s="10" t="s">
        <v>75</v>
      </c>
      <c r="E3" s="10" t="s">
        <v>117</v>
      </c>
      <c r="H3" s="10" t="s">
        <v>139</v>
      </c>
      <c r="I3" t="s">
        <v>137</v>
      </c>
      <c r="K3" s="10" t="s">
        <v>171</v>
      </c>
      <c r="M3" s="10" t="s">
        <v>185</v>
      </c>
    </row>
    <row r="4" spans="2:14" x14ac:dyDescent="0.45">
      <c r="B4" s="10" t="s">
        <v>64</v>
      </c>
      <c r="C4" s="10" t="s">
        <v>76</v>
      </c>
      <c r="E4" s="11" t="s">
        <v>118</v>
      </c>
      <c r="H4" s="11" t="s">
        <v>140</v>
      </c>
      <c r="I4" t="s">
        <v>138</v>
      </c>
      <c r="K4" s="11" t="s">
        <v>172</v>
      </c>
      <c r="M4" s="10" t="s">
        <v>186</v>
      </c>
    </row>
    <row r="5" spans="2:14" x14ac:dyDescent="0.45">
      <c r="B5" s="10" t="s">
        <v>65</v>
      </c>
      <c r="C5" s="10" t="s">
        <v>77</v>
      </c>
      <c r="M5" s="11" t="s">
        <v>187</v>
      </c>
    </row>
    <row r="6" spans="2:14" x14ac:dyDescent="0.45">
      <c r="B6" s="10" t="s">
        <v>66</v>
      </c>
      <c r="C6" s="10" t="s">
        <v>78</v>
      </c>
    </row>
    <row r="7" spans="2:14" x14ac:dyDescent="0.45">
      <c r="B7" s="10" t="s">
        <v>67</v>
      </c>
      <c r="C7" s="10" t="s">
        <v>79</v>
      </c>
      <c r="M7" s="13" t="s">
        <v>206</v>
      </c>
      <c r="N7" s="14" t="s">
        <v>111</v>
      </c>
    </row>
    <row r="8" spans="2:14" x14ac:dyDescent="0.45">
      <c r="B8" s="10" t="s">
        <v>68</v>
      </c>
      <c r="C8" s="10" t="s">
        <v>80</v>
      </c>
      <c r="M8" s="15" t="s">
        <v>185</v>
      </c>
      <c r="N8" s="16" t="str">
        <f>IF(情報入力!D18=0,"",情報入力!D18)</f>
        <v/>
      </c>
    </row>
    <row r="9" spans="2:14" x14ac:dyDescent="0.45">
      <c r="B9" s="10" t="s">
        <v>69</v>
      </c>
      <c r="C9" s="10" t="s">
        <v>81</v>
      </c>
      <c r="M9" s="15" t="s">
        <v>186</v>
      </c>
      <c r="N9" s="16" t="str">
        <f>IF(情報入力!D105=0,"",情報入力!D105)</f>
        <v/>
      </c>
    </row>
    <row r="10" spans="2:14" x14ac:dyDescent="0.45">
      <c r="B10" s="10" t="s">
        <v>70</v>
      </c>
      <c r="C10" s="10" t="s">
        <v>82</v>
      </c>
      <c r="M10" s="17" t="s">
        <v>187</v>
      </c>
      <c r="N10" s="18" t="s">
        <v>207</v>
      </c>
    </row>
    <row r="11" spans="2:14" x14ac:dyDescent="0.45">
      <c r="B11" s="10" t="s">
        <v>71</v>
      </c>
      <c r="C11" s="10" t="s">
        <v>83</v>
      </c>
    </row>
    <row r="12" spans="2:14" x14ac:dyDescent="0.45">
      <c r="B12" s="10" t="s">
        <v>72</v>
      </c>
      <c r="C12" s="10" t="s">
        <v>84</v>
      </c>
    </row>
    <row r="13" spans="2:14" x14ac:dyDescent="0.45">
      <c r="B13" s="10" t="s">
        <v>73</v>
      </c>
      <c r="C13" s="10" t="s">
        <v>85</v>
      </c>
    </row>
    <row r="14" spans="2:14" x14ac:dyDescent="0.45">
      <c r="B14" s="11" t="s">
        <v>74</v>
      </c>
      <c r="C14" s="10" t="s">
        <v>86</v>
      </c>
    </row>
    <row r="15" spans="2:14" x14ac:dyDescent="0.45">
      <c r="C15" s="10" t="s">
        <v>87</v>
      </c>
    </row>
    <row r="16" spans="2:14" x14ac:dyDescent="0.45">
      <c r="C16" s="10" t="s">
        <v>88</v>
      </c>
    </row>
    <row r="17" spans="3:3" x14ac:dyDescent="0.45">
      <c r="C17" s="10" t="s">
        <v>89</v>
      </c>
    </row>
    <row r="18" spans="3:3" x14ac:dyDescent="0.45">
      <c r="C18" s="10" t="s">
        <v>90</v>
      </c>
    </row>
    <row r="19" spans="3:3" x14ac:dyDescent="0.45">
      <c r="C19" s="10" t="s">
        <v>91</v>
      </c>
    </row>
    <row r="20" spans="3:3" x14ac:dyDescent="0.45">
      <c r="C20" s="10" t="s">
        <v>92</v>
      </c>
    </row>
    <row r="21" spans="3:3" x14ac:dyDescent="0.45">
      <c r="C21" s="10" t="s">
        <v>93</v>
      </c>
    </row>
    <row r="22" spans="3:3" x14ac:dyDescent="0.45">
      <c r="C22" s="10" t="s">
        <v>94</v>
      </c>
    </row>
    <row r="23" spans="3:3" x14ac:dyDescent="0.45">
      <c r="C23" s="10" t="s">
        <v>95</v>
      </c>
    </row>
    <row r="24" spans="3:3" x14ac:dyDescent="0.45">
      <c r="C24" s="10" t="s">
        <v>96</v>
      </c>
    </row>
    <row r="25" spans="3:3" x14ac:dyDescent="0.45">
      <c r="C25" s="10" t="s">
        <v>97</v>
      </c>
    </row>
    <row r="26" spans="3:3" x14ac:dyDescent="0.45">
      <c r="C26" s="10" t="s">
        <v>98</v>
      </c>
    </row>
    <row r="27" spans="3:3" x14ac:dyDescent="0.45">
      <c r="C27" s="10" t="s">
        <v>99</v>
      </c>
    </row>
    <row r="28" spans="3:3" x14ac:dyDescent="0.45">
      <c r="C28" s="10" t="s">
        <v>100</v>
      </c>
    </row>
    <row r="29" spans="3:3" x14ac:dyDescent="0.45">
      <c r="C29" s="10" t="s">
        <v>101</v>
      </c>
    </row>
    <row r="30" spans="3:3" x14ac:dyDescent="0.45">
      <c r="C30" s="10" t="s">
        <v>102</v>
      </c>
    </row>
    <row r="31" spans="3:3" x14ac:dyDescent="0.45">
      <c r="C31" s="10" t="s">
        <v>103</v>
      </c>
    </row>
    <row r="32" spans="3:3" x14ac:dyDescent="0.45">
      <c r="C32" s="10" t="s">
        <v>104</v>
      </c>
    </row>
    <row r="33" spans="3:3" x14ac:dyDescent="0.45">
      <c r="C33" s="11" t="s">
        <v>105</v>
      </c>
    </row>
  </sheetData>
  <customSheetViews>
    <customSheetView guid="{93A8C31D-A9BA-4BA2-A8E8-66147D33139D}" state="hidden" topLeftCell="E1">
      <selection activeCell="N11" sqref="N11"/>
      <pageMargins left="0.7" right="0.7" top="0.75" bottom="0.75" header="0.3" footer="0.3"/>
    </customSheetView>
  </customSheetView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sheetPr codeName="Sheet8"/>
  <dimension ref="B1:H4"/>
  <sheetViews>
    <sheetView workbookViewId="0">
      <selection activeCell="H4" sqref="H4"/>
    </sheetView>
  </sheetViews>
  <sheetFormatPr defaultRowHeight="18" x14ac:dyDescent="0.45"/>
  <sheetData>
    <row r="1" spans="2:8" x14ac:dyDescent="0.45">
      <c r="B1" s="12"/>
      <c r="C1" s="12" t="s">
        <v>18</v>
      </c>
      <c r="D1" s="12"/>
      <c r="F1" s="12"/>
      <c r="G1" s="12" t="s">
        <v>18</v>
      </c>
      <c r="H1" s="12"/>
    </row>
    <row r="2" spans="2:8" x14ac:dyDescent="0.45">
      <c r="B2" s="12" t="s">
        <v>31</v>
      </c>
      <c r="C2" s="12" t="s">
        <v>178</v>
      </c>
      <c r="D2" s="12">
        <v>11990</v>
      </c>
      <c r="F2" s="12" t="s">
        <v>34</v>
      </c>
      <c r="G2" s="12" t="s">
        <v>181</v>
      </c>
      <c r="H2" s="12">
        <v>1650</v>
      </c>
    </row>
    <row r="3" spans="2:8" x14ac:dyDescent="0.45">
      <c r="B3" s="12"/>
      <c r="C3" s="12" t="s">
        <v>179</v>
      </c>
      <c r="D3" s="12">
        <v>7260</v>
      </c>
      <c r="F3" s="12"/>
      <c r="G3" s="12" t="s">
        <v>182</v>
      </c>
      <c r="H3" s="12">
        <v>2090</v>
      </c>
    </row>
    <row r="4" spans="2:8" x14ac:dyDescent="0.45">
      <c r="B4" s="12"/>
      <c r="C4" s="12" t="s">
        <v>180</v>
      </c>
      <c r="D4" s="12">
        <v>6050</v>
      </c>
      <c r="F4" s="12"/>
      <c r="G4" s="12" t="s">
        <v>178</v>
      </c>
      <c r="H4" s="12" t="s">
        <v>178</v>
      </c>
    </row>
  </sheetData>
  <customSheetViews>
    <customSheetView guid="{93A8C31D-A9BA-4BA2-A8E8-66147D33139D}" state="hidden">
      <selection activeCell="F2" sqref="F2"/>
      <pageMargins left="0.7" right="0.7" top="0.75" bottom="0.75" header="0.3" footer="0.3"/>
    </customSheetView>
  </customSheetView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D14C-A40D-4831-B2B4-E9E248B57775}">
  <sheetPr codeName="Sheet9"/>
  <dimension ref="B1:S66"/>
  <sheetViews>
    <sheetView showGridLines="0" showRowColHeaders="0" view="pageBreakPreview" zoomScale="115" zoomScaleNormal="100" zoomScaleSheetLayoutView="115" workbookViewId="0">
      <selection activeCell="G8" sqref="G8:L8"/>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248" t="s">
        <v>0</v>
      </c>
      <c r="C1" s="248"/>
      <c r="D1" s="248"/>
      <c r="E1" s="248"/>
      <c r="F1" s="248"/>
      <c r="G1" s="248"/>
      <c r="H1" s="248"/>
      <c r="I1" s="248"/>
      <c r="J1" s="248"/>
      <c r="K1" s="248"/>
      <c r="L1" s="248"/>
      <c r="N1" s="373" t="str">
        <f>IF(情報入力!E8=0,"年　　月　　日",情報入力!E8)</f>
        <v>年　　月　　日</v>
      </c>
      <c r="O1" s="374"/>
      <c r="P1" s="374"/>
      <c r="Q1" s="374"/>
      <c r="R1" s="374"/>
      <c r="S1" s="375"/>
    </row>
    <row r="2" spans="2:19" ht="16.05" customHeight="1" x14ac:dyDescent="0.45">
      <c r="B2" s="146" t="s">
        <v>1</v>
      </c>
      <c r="C2" s="146"/>
      <c r="D2" s="146"/>
      <c r="E2" s="146"/>
      <c r="F2" s="146"/>
      <c r="G2" s="146"/>
      <c r="H2" s="146"/>
      <c r="I2" s="146"/>
      <c r="J2" s="146"/>
      <c r="K2" s="146"/>
      <c r="L2" s="146"/>
      <c r="M2" s="1" t="s">
        <v>4</v>
      </c>
      <c r="N2" s="219" t="s">
        <v>2</v>
      </c>
      <c r="O2" s="247"/>
      <c r="P2" s="220"/>
      <c r="Q2" s="220"/>
      <c r="R2" s="220"/>
      <c r="S2" s="247"/>
    </row>
    <row r="3" spans="2:19" ht="16.05" customHeight="1" x14ac:dyDescent="0.45">
      <c r="B3" s="315" t="s">
        <v>59</v>
      </c>
      <c r="C3" s="315"/>
      <c r="D3" s="315"/>
      <c r="E3" s="315"/>
      <c r="F3" s="315"/>
      <c r="G3" s="315"/>
      <c r="H3" s="315"/>
      <c r="I3" s="315"/>
      <c r="J3" s="315"/>
      <c r="K3" s="315"/>
      <c r="L3" s="315"/>
      <c r="M3" s="1" t="s">
        <v>4</v>
      </c>
      <c r="N3" s="219" t="s">
        <v>3</v>
      </c>
      <c r="O3" s="247"/>
      <c r="P3" s="220"/>
      <c r="Q3" s="220"/>
      <c r="R3" s="220"/>
      <c r="S3" s="247"/>
    </row>
    <row r="4" spans="2:19" s="3" customFormat="1" ht="10.95" customHeight="1" x14ac:dyDescent="0.45">
      <c r="B4" s="273" t="s">
        <v>55</v>
      </c>
      <c r="C4" s="273"/>
      <c r="D4" s="273"/>
      <c r="E4" s="273"/>
      <c r="F4" s="273"/>
      <c r="G4" s="273"/>
      <c r="H4" s="273"/>
      <c r="I4" s="273"/>
      <c r="J4" s="273"/>
      <c r="K4" s="273"/>
      <c r="L4" s="273"/>
      <c r="M4" s="273"/>
      <c r="N4" s="273"/>
      <c r="O4" s="273"/>
      <c r="P4" s="273"/>
      <c r="Q4" s="273"/>
      <c r="R4" s="273"/>
      <c r="S4" s="273"/>
    </row>
    <row r="5" spans="2:19" s="3" customFormat="1" ht="10.95" customHeight="1" thickBot="1" x14ac:dyDescent="0.5">
      <c r="B5" s="273" t="s">
        <v>190</v>
      </c>
      <c r="C5" s="273"/>
      <c r="D5" s="273"/>
      <c r="E5" s="273"/>
      <c r="F5" s="273"/>
      <c r="G5" s="273"/>
      <c r="H5" s="273"/>
      <c r="I5" s="273"/>
      <c r="J5" s="273"/>
      <c r="K5" s="273"/>
      <c r="L5" s="273"/>
      <c r="M5" s="273"/>
      <c r="N5" s="273"/>
      <c r="O5" s="273"/>
      <c r="P5" s="273"/>
      <c r="Q5" s="273"/>
      <c r="R5" s="273"/>
      <c r="S5" s="273"/>
    </row>
    <row r="6" spans="2:19" ht="16.05" customHeight="1" thickBot="1" x14ac:dyDescent="0.5">
      <c r="B6" s="258" t="s">
        <v>21</v>
      </c>
      <c r="C6" s="259"/>
      <c r="D6" s="259"/>
      <c r="E6" s="259"/>
      <c r="F6" s="259"/>
      <c r="G6" s="260"/>
      <c r="H6" s="19" t="str">
        <f>情報入力!E10</f>
        <v>月</v>
      </c>
      <c r="I6" s="19" t="str">
        <f>情報入力!F10</f>
        <v>日</v>
      </c>
      <c r="J6" s="261" t="s">
        <v>60</v>
      </c>
      <c r="K6" s="262"/>
      <c r="L6" s="5"/>
      <c r="M6" s="6"/>
      <c r="N6" s="6"/>
      <c r="O6" s="6"/>
      <c r="P6" s="6"/>
      <c r="Q6" s="6"/>
      <c r="R6" s="6"/>
      <c r="S6" s="6"/>
    </row>
    <row r="7" spans="2:19" ht="12" customHeight="1" x14ac:dyDescent="0.45">
      <c r="B7" s="253" t="s">
        <v>17</v>
      </c>
      <c r="C7" s="316" t="s">
        <v>7</v>
      </c>
      <c r="D7" s="317"/>
      <c r="E7" s="317"/>
      <c r="F7" s="318"/>
      <c r="G7" s="274" t="str">
        <f>IF(情報入力!D21=0,"",情報入力!D21)</f>
        <v/>
      </c>
      <c r="H7" s="274"/>
      <c r="I7" s="274"/>
      <c r="J7" s="274"/>
      <c r="K7" s="274"/>
      <c r="L7" s="275"/>
      <c r="M7" s="280" t="s">
        <v>9</v>
      </c>
      <c r="N7" s="280"/>
      <c r="O7" s="282" t="s">
        <v>10</v>
      </c>
      <c r="P7" s="282"/>
      <c r="Q7" s="282"/>
      <c r="R7" s="282"/>
      <c r="S7" s="283"/>
    </row>
    <row r="8" spans="2:19" ht="16.05" customHeight="1" x14ac:dyDescent="0.45">
      <c r="B8" s="253"/>
      <c r="C8" s="319" t="s">
        <v>8</v>
      </c>
      <c r="D8" s="320"/>
      <c r="E8" s="320"/>
      <c r="F8" s="321"/>
      <c r="G8" s="226" t="str">
        <f>IF(情報入力!D18=0,"",情報入力!D18)</f>
        <v/>
      </c>
      <c r="H8" s="226"/>
      <c r="I8" s="226"/>
      <c r="J8" s="226"/>
      <c r="K8" s="226"/>
      <c r="L8" s="226"/>
      <c r="M8" s="281"/>
      <c r="N8" s="281"/>
      <c r="O8" s="331" t="str">
        <f>IF(情報入力!D24,情報入力!D24,"")</f>
        <v/>
      </c>
      <c r="P8" s="332"/>
      <c r="Q8" s="332"/>
      <c r="R8" s="332" t="str">
        <f>IF(情報入力!D24,"(満"&amp;情報入力!K24&amp;"歳）","（満　歳）")</f>
        <v>（満　歳）</v>
      </c>
      <c r="S8" s="333"/>
    </row>
    <row r="9" spans="2:19" ht="16.05" customHeight="1" x14ac:dyDescent="0.45">
      <c r="B9" s="253"/>
      <c r="C9" s="322" t="s">
        <v>11</v>
      </c>
      <c r="D9" s="323"/>
      <c r="E9" s="323"/>
      <c r="F9" s="324"/>
      <c r="G9" s="51" t="s">
        <v>15</v>
      </c>
      <c r="H9" s="224" t="str">
        <f>IF(情報入力!D27=0,"",情報入力!D27)</f>
        <v/>
      </c>
      <c r="I9" s="224"/>
      <c r="J9" s="224"/>
      <c r="K9" s="224"/>
      <c r="L9" s="224"/>
      <c r="M9" s="224"/>
      <c r="N9" s="224"/>
      <c r="O9" s="224"/>
      <c r="P9" s="224"/>
      <c r="Q9" s="224"/>
      <c r="R9" s="224"/>
      <c r="S9" s="225"/>
    </row>
    <row r="10" spans="2:19" ht="16.05" customHeight="1" x14ac:dyDescent="0.45">
      <c r="B10" s="253"/>
      <c r="C10" s="319"/>
      <c r="D10" s="320"/>
      <c r="E10" s="320"/>
      <c r="F10" s="321"/>
      <c r="G10" s="328" t="str">
        <f>IF(情報入力!D32=0,"",情報入力!D32)</f>
        <v/>
      </c>
      <c r="H10" s="329"/>
      <c r="I10" s="329"/>
      <c r="J10" s="329"/>
      <c r="K10" s="329"/>
      <c r="L10" s="329"/>
      <c r="M10" s="329"/>
      <c r="N10" s="329"/>
      <c r="O10" s="329"/>
      <c r="P10" s="329"/>
      <c r="Q10" s="329"/>
      <c r="R10" s="329"/>
      <c r="S10" s="330"/>
    </row>
    <row r="11" spans="2:19" ht="16.05" customHeight="1" x14ac:dyDescent="0.45">
      <c r="B11" s="253"/>
      <c r="C11" s="325" t="s">
        <v>12</v>
      </c>
      <c r="D11" s="326"/>
      <c r="E11" s="326"/>
      <c r="F11" s="327"/>
      <c r="G11" s="236" t="s">
        <v>13</v>
      </c>
      <c r="H11" s="263"/>
      <c r="I11" s="263"/>
      <c r="J11" s="263"/>
      <c r="K11" s="251" t="str">
        <f>情報入力!D38</f>
        <v>する/しない</v>
      </c>
      <c r="L11" s="252"/>
      <c r="M11" s="264" t="s">
        <v>14</v>
      </c>
      <c r="N11" s="264"/>
      <c r="O11" s="264"/>
      <c r="P11" s="265" t="str">
        <f>IF(情報入力!D40=0,"",情報入力!D40)</f>
        <v/>
      </c>
      <c r="Q11" s="265"/>
      <c r="R11" s="265"/>
      <c r="S11" s="266"/>
    </row>
    <row r="12" spans="2:19" ht="12" customHeight="1" thickBot="1" x14ac:dyDescent="0.5">
      <c r="B12" s="254"/>
      <c r="C12" s="334" t="s">
        <v>16</v>
      </c>
      <c r="D12" s="335"/>
      <c r="E12" s="335"/>
      <c r="F12" s="335"/>
      <c r="G12" s="335"/>
      <c r="H12" s="335"/>
      <c r="I12" s="335"/>
      <c r="J12" s="335"/>
      <c r="K12" s="335"/>
      <c r="L12" s="335"/>
      <c r="M12" s="335"/>
      <c r="N12" s="335"/>
      <c r="O12" s="335"/>
      <c r="P12" s="335"/>
      <c r="Q12" s="335"/>
      <c r="R12" s="335"/>
      <c r="S12" s="336"/>
    </row>
    <row r="13" spans="2:19" ht="10.95" customHeight="1" thickTop="1" x14ac:dyDescent="0.45">
      <c r="B13" s="270" t="s">
        <v>191</v>
      </c>
      <c r="C13" s="407" t="s">
        <v>227</v>
      </c>
      <c r="D13" s="408"/>
      <c r="E13" s="408"/>
      <c r="F13" s="408"/>
      <c r="G13" s="408"/>
      <c r="H13" s="408"/>
      <c r="I13" s="408"/>
      <c r="J13" s="408"/>
      <c r="K13" s="408"/>
      <c r="L13" s="408"/>
      <c r="M13" s="408"/>
      <c r="N13" s="408"/>
      <c r="O13" s="408"/>
      <c r="P13" s="408"/>
      <c r="Q13" s="408"/>
      <c r="R13" s="408"/>
      <c r="S13" s="409"/>
    </row>
    <row r="14" spans="2:19" ht="10.8" customHeight="1" x14ac:dyDescent="0.45">
      <c r="B14" s="270"/>
      <c r="C14" s="413" t="s">
        <v>224</v>
      </c>
      <c r="D14" s="413"/>
      <c r="E14" s="413"/>
      <c r="F14" s="413"/>
      <c r="G14" s="413"/>
      <c r="H14" s="413"/>
      <c r="I14" s="413"/>
      <c r="J14" s="413"/>
      <c r="K14" s="413"/>
      <c r="L14" s="413"/>
      <c r="M14" s="413"/>
      <c r="N14" s="413"/>
      <c r="O14" s="413"/>
      <c r="P14" s="413"/>
      <c r="Q14" s="413"/>
      <c r="R14" s="413"/>
      <c r="S14" s="414"/>
    </row>
    <row r="15" spans="2:19" x14ac:dyDescent="0.45">
      <c r="B15" s="271"/>
      <c r="C15" s="346" t="s">
        <v>211</v>
      </c>
      <c r="D15" s="347"/>
      <c r="E15" s="347"/>
      <c r="F15" s="347"/>
      <c r="G15" s="347"/>
      <c r="H15" s="347"/>
      <c r="I15" s="347"/>
      <c r="J15" s="347"/>
      <c r="K15" s="347"/>
      <c r="L15" s="347"/>
      <c r="M15" s="347"/>
      <c r="N15" s="348"/>
      <c r="O15" s="276" t="str">
        <f>IF(情報入力!E48=0,"",情報入力!E48)</f>
        <v/>
      </c>
      <c r="P15" s="277"/>
      <c r="Q15" s="277"/>
      <c r="R15" s="277"/>
      <c r="S15" s="7" t="s">
        <v>61</v>
      </c>
    </row>
    <row r="16" spans="2:19" ht="10.95" customHeight="1" x14ac:dyDescent="0.45">
      <c r="B16" s="270"/>
      <c r="C16" s="4" t="s">
        <v>4</v>
      </c>
      <c r="D16" s="337" t="s">
        <v>228</v>
      </c>
      <c r="E16" s="337"/>
      <c r="F16" s="337"/>
      <c r="G16" s="337"/>
      <c r="H16" s="337"/>
      <c r="I16" s="337"/>
      <c r="J16" s="337"/>
      <c r="K16" s="337"/>
      <c r="L16" s="337"/>
      <c r="M16" s="337"/>
      <c r="N16" s="337"/>
      <c r="O16" s="337"/>
      <c r="P16" s="337"/>
      <c r="Q16" s="337"/>
      <c r="R16" s="337"/>
      <c r="S16" s="338"/>
    </row>
    <row r="17" spans="2:19" ht="12" customHeight="1" x14ac:dyDescent="0.45">
      <c r="B17" s="270"/>
      <c r="C17" s="339" t="s">
        <v>225</v>
      </c>
      <c r="D17" s="340"/>
      <c r="E17" s="340"/>
      <c r="F17" s="340"/>
      <c r="G17" s="340"/>
      <c r="H17" s="340"/>
      <c r="I17" s="340"/>
      <c r="J17" s="340"/>
      <c r="K17" s="340"/>
      <c r="L17" s="340"/>
      <c r="M17" s="340"/>
      <c r="N17" s="340"/>
      <c r="O17" s="340"/>
      <c r="P17" s="340"/>
      <c r="Q17" s="340"/>
      <c r="R17" s="340"/>
      <c r="S17" s="341"/>
    </row>
    <row r="18" spans="2:19" ht="12" customHeight="1" x14ac:dyDescent="0.45">
      <c r="B18" s="270"/>
      <c r="C18" s="342" t="s">
        <v>194</v>
      </c>
      <c r="D18" s="343"/>
      <c r="E18" s="410" t="s">
        <v>193</v>
      </c>
      <c r="F18" s="410"/>
      <c r="G18" s="410"/>
      <c r="H18" s="410"/>
      <c r="I18" s="410"/>
      <c r="J18" s="410"/>
      <c r="K18" s="410"/>
      <c r="L18" s="410"/>
      <c r="M18" s="410"/>
      <c r="N18" s="410"/>
      <c r="O18" s="410"/>
      <c r="P18" s="410"/>
      <c r="Q18" s="410"/>
      <c r="R18" s="410"/>
      <c r="S18" s="411"/>
    </row>
    <row r="19" spans="2:19" ht="16.05" customHeight="1" x14ac:dyDescent="0.45">
      <c r="B19" s="270"/>
      <c r="C19" s="344"/>
      <c r="D19" s="345"/>
      <c r="E19" s="412" t="str">
        <f>IF(情報入力!E56,情報入力!E56,"")</f>
        <v/>
      </c>
      <c r="F19" s="412"/>
      <c r="G19" s="412"/>
      <c r="H19" s="412"/>
      <c r="I19" s="21" t="s">
        <v>56</v>
      </c>
      <c r="J19" s="412" t="str">
        <f>IF(情報入力!E57,情報入力!E57,"")</f>
        <v/>
      </c>
      <c r="K19" s="412"/>
      <c r="L19" s="412"/>
      <c r="M19" s="412"/>
      <c r="N19" s="21" t="s">
        <v>57</v>
      </c>
      <c r="O19" s="267" t="str">
        <f>IF(情報入力!E61=0,"",情報入力!E61)</f>
        <v/>
      </c>
      <c r="P19" s="267"/>
      <c r="Q19" s="267"/>
      <c r="R19" s="267"/>
      <c r="S19" s="53" t="s">
        <v>22</v>
      </c>
    </row>
    <row r="20" spans="2:19" ht="12" customHeight="1" x14ac:dyDescent="0.45">
      <c r="B20" s="270"/>
      <c r="C20" s="344" t="s">
        <v>195</v>
      </c>
      <c r="D20" s="345"/>
      <c r="E20" s="268" t="s">
        <v>198</v>
      </c>
      <c r="F20" s="268"/>
      <c r="G20" s="268"/>
      <c r="H20" s="268"/>
      <c r="I20" s="268"/>
      <c r="J20" s="268"/>
      <c r="K20" s="268"/>
      <c r="L20" s="268"/>
      <c r="M20" s="268"/>
      <c r="N20" s="268"/>
      <c r="O20" s="268"/>
      <c r="P20" s="268"/>
      <c r="Q20" s="268"/>
      <c r="R20" s="268"/>
      <c r="S20" s="269"/>
    </row>
    <row r="21" spans="2:19" ht="16.05" customHeight="1" x14ac:dyDescent="0.45">
      <c r="B21" s="270"/>
      <c r="C21" s="344"/>
      <c r="D21" s="345"/>
      <c r="E21" s="405" t="str">
        <f>IF(情報入力!E65,情報入力!E65,"")</f>
        <v/>
      </c>
      <c r="F21" s="405"/>
      <c r="G21" s="405"/>
      <c r="H21" s="405"/>
      <c r="I21" s="54" t="s">
        <v>56</v>
      </c>
      <c r="J21" s="405" t="str">
        <f>IF(情報入力!E66,情報入力!E66,"")</f>
        <v/>
      </c>
      <c r="K21" s="405"/>
      <c r="L21" s="405"/>
      <c r="M21" s="405"/>
      <c r="N21" s="54" t="s">
        <v>57</v>
      </c>
      <c r="O21" s="406" t="str">
        <f>IF(情報入力!E70=0,"",情報入力!E70)</f>
        <v/>
      </c>
      <c r="P21" s="406"/>
      <c r="Q21" s="406"/>
      <c r="R21" s="406"/>
      <c r="S21" s="55" t="s">
        <v>22</v>
      </c>
    </row>
    <row r="22" spans="2:19" ht="12" customHeight="1" x14ac:dyDescent="0.45">
      <c r="B22" s="270"/>
      <c r="C22" s="344" t="s">
        <v>196</v>
      </c>
      <c r="D22" s="345"/>
      <c r="E22" s="278" t="s">
        <v>197</v>
      </c>
      <c r="F22" s="278"/>
      <c r="G22" s="278"/>
      <c r="H22" s="278"/>
      <c r="I22" s="278"/>
      <c r="J22" s="278"/>
      <c r="K22" s="278"/>
      <c r="L22" s="278"/>
      <c r="M22" s="278"/>
      <c r="N22" s="278"/>
      <c r="O22" s="278"/>
      <c r="P22" s="278"/>
      <c r="Q22" s="278"/>
      <c r="R22" s="278"/>
      <c r="S22" s="279"/>
    </row>
    <row r="23" spans="2:19" ht="16.05" customHeight="1" x14ac:dyDescent="0.45">
      <c r="B23" s="270"/>
      <c r="C23" s="356"/>
      <c r="D23" s="357"/>
      <c r="E23" s="332" t="str">
        <f>IF(情報入力!E75,情報入力!E75,"")</f>
        <v/>
      </c>
      <c r="F23" s="332"/>
      <c r="G23" s="332"/>
      <c r="H23" s="332"/>
      <c r="I23" s="56" t="s">
        <v>56</v>
      </c>
      <c r="J23" s="332" t="str">
        <f>IF(情報入力!E76,情報入力!E76,"")</f>
        <v/>
      </c>
      <c r="K23" s="332"/>
      <c r="L23" s="332"/>
      <c r="M23" s="332"/>
      <c r="N23" s="56" t="s">
        <v>57</v>
      </c>
      <c r="O23" s="291" t="str">
        <f>IF(情報入力!E80=0,"",情報入力!E80)</f>
        <v/>
      </c>
      <c r="P23" s="291"/>
      <c r="Q23" s="291"/>
      <c r="R23" s="291"/>
      <c r="S23" s="57" t="s">
        <v>22</v>
      </c>
    </row>
    <row r="24" spans="2:19" ht="16.05" customHeight="1" x14ac:dyDescent="0.45">
      <c r="B24" s="270"/>
      <c r="C24" s="358" t="s">
        <v>20</v>
      </c>
      <c r="D24" s="359"/>
      <c r="E24" s="360" t="s">
        <v>200</v>
      </c>
      <c r="F24" s="251"/>
      <c r="G24" s="251"/>
      <c r="H24" s="251"/>
      <c r="I24" s="251"/>
      <c r="J24" s="251"/>
      <c r="K24" s="251"/>
      <c r="L24" s="251"/>
      <c r="M24" s="252"/>
      <c r="N24" s="351" t="str">
        <f>IF(情報入力!E85=0,"",情報入力!E85)</f>
        <v/>
      </c>
      <c r="O24" s="352"/>
      <c r="P24" s="352"/>
      <c r="Q24" s="352" t="s">
        <v>22</v>
      </c>
      <c r="R24" s="352"/>
      <c r="S24" s="353"/>
    </row>
    <row r="25" spans="2:19" ht="15.6" customHeight="1" x14ac:dyDescent="0.45">
      <c r="B25" s="270"/>
      <c r="C25" s="361" t="s">
        <v>23</v>
      </c>
      <c r="D25" s="362"/>
      <c r="E25" s="362"/>
      <c r="F25" s="362"/>
      <c r="G25" s="362"/>
      <c r="H25" s="362"/>
      <c r="I25" s="362"/>
      <c r="J25" s="362"/>
      <c r="K25" s="362"/>
      <c r="L25" s="362"/>
      <c r="M25" s="362"/>
      <c r="N25" s="362"/>
      <c r="O25" s="362"/>
      <c r="P25" s="362"/>
      <c r="Q25" s="362"/>
      <c r="R25" s="362"/>
      <c r="S25" s="363"/>
    </row>
    <row r="26" spans="2:19" ht="10.8" customHeight="1" x14ac:dyDescent="0.45">
      <c r="B26" s="270"/>
      <c r="C26" s="364" t="s">
        <v>199</v>
      </c>
      <c r="D26" s="365"/>
      <c r="E26" s="365"/>
      <c r="F26" s="365"/>
      <c r="G26" s="365"/>
      <c r="H26" s="365"/>
      <c r="I26" s="365"/>
      <c r="J26" s="365"/>
      <c r="K26" s="365"/>
      <c r="L26" s="365"/>
      <c r="M26" s="365"/>
      <c r="N26" s="365"/>
      <c r="O26" s="365"/>
      <c r="P26" s="365"/>
      <c r="Q26" s="365"/>
      <c r="R26" s="365"/>
      <c r="S26" s="366"/>
    </row>
    <row r="27" spans="2:19" ht="28.8" customHeight="1" x14ac:dyDescent="0.45">
      <c r="B27" s="270"/>
      <c r="C27" s="367" t="s">
        <v>210</v>
      </c>
      <c r="D27" s="368"/>
      <c r="E27" s="368"/>
      <c r="F27" s="368"/>
      <c r="G27" s="368"/>
      <c r="H27" s="368"/>
      <c r="I27" s="368"/>
      <c r="J27" s="368"/>
      <c r="K27" s="368"/>
      <c r="L27" s="368"/>
      <c r="M27" s="368"/>
      <c r="N27" s="368"/>
      <c r="O27" s="368"/>
      <c r="P27" s="368"/>
      <c r="Q27" s="368"/>
      <c r="R27" s="368"/>
      <c r="S27" s="369"/>
    </row>
    <row r="28" spans="2:19" ht="3" customHeight="1" x14ac:dyDescent="0.45">
      <c r="B28" s="270"/>
      <c r="C28" s="370"/>
      <c r="D28" s="371"/>
      <c r="E28" s="371"/>
      <c r="F28" s="371"/>
      <c r="G28" s="371"/>
      <c r="H28" s="371"/>
      <c r="I28" s="371"/>
      <c r="J28" s="371"/>
      <c r="K28" s="371"/>
      <c r="L28" s="371"/>
      <c r="M28" s="371"/>
      <c r="N28" s="371"/>
      <c r="O28" s="371"/>
      <c r="P28" s="371"/>
      <c r="Q28" s="371"/>
      <c r="R28" s="371"/>
      <c r="S28" s="372"/>
    </row>
    <row r="29" spans="2:19" ht="16.05" customHeight="1" x14ac:dyDescent="0.45">
      <c r="B29" s="270"/>
      <c r="C29" s="302" t="s">
        <v>24</v>
      </c>
      <c r="D29" s="303"/>
      <c r="E29" s="303"/>
      <c r="F29" s="303"/>
      <c r="G29" s="303"/>
      <c r="H29" s="349" t="str">
        <f>IF(情報入力!D88=0,"",情報入力!D88)</f>
        <v/>
      </c>
      <c r="I29" s="349"/>
      <c r="J29" s="349"/>
      <c r="K29" s="349"/>
      <c r="L29" s="349"/>
      <c r="M29" s="349"/>
      <c r="N29" s="349"/>
      <c r="O29" s="349"/>
      <c r="P29" s="349"/>
      <c r="Q29" s="349"/>
      <c r="R29" s="349"/>
      <c r="S29" s="350"/>
    </row>
    <row r="30" spans="2:19" ht="16.05" customHeight="1" x14ac:dyDescent="0.45">
      <c r="B30" s="270"/>
      <c r="C30" s="302" t="s">
        <v>25</v>
      </c>
      <c r="D30" s="303"/>
      <c r="E30" s="303"/>
      <c r="F30" s="303"/>
      <c r="G30" s="303"/>
      <c r="H30" s="134" t="str">
        <f>IF(情報入力!D89=0,"",情報入力!D89)</f>
        <v/>
      </c>
      <c r="I30" s="134"/>
      <c r="J30" s="134"/>
      <c r="K30" s="134"/>
      <c r="L30" s="134"/>
      <c r="M30" s="134"/>
      <c r="N30" s="134"/>
      <c r="O30" s="134"/>
      <c r="P30" s="134"/>
      <c r="Q30" s="134"/>
      <c r="R30" s="134"/>
      <c r="S30" s="308"/>
    </row>
    <row r="31" spans="2:19" ht="16.05" customHeight="1" x14ac:dyDescent="0.45">
      <c r="B31" s="270"/>
      <c r="C31" s="304" t="s">
        <v>54</v>
      </c>
      <c r="D31" s="305"/>
      <c r="E31" s="305"/>
      <c r="F31" s="305"/>
      <c r="G31" s="305"/>
      <c r="H31" s="267" t="str">
        <f>IF(情報入力!D90=0,"",情報入力!D90)</f>
        <v/>
      </c>
      <c r="I31" s="267"/>
      <c r="J31" s="267"/>
      <c r="K31" s="267"/>
      <c r="L31" s="134" t="str">
        <f>IF(情報入力!D91=0,"",情報入力!D91)</f>
        <v/>
      </c>
      <c r="M31" s="134"/>
      <c r="N31" s="134"/>
      <c r="O31" s="134"/>
      <c r="P31" s="134"/>
      <c r="Q31" s="134"/>
      <c r="R31" s="3" t="s">
        <v>27</v>
      </c>
      <c r="S31" s="20"/>
    </row>
    <row r="32" spans="2:19" ht="16.05" customHeight="1" x14ac:dyDescent="0.45">
      <c r="B32" s="270"/>
      <c r="C32" s="354" t="s">
        <v>26</v>
      </c>
      <c r="D32" s="355"/>
      <c r="E32" s="355"/>
      <c r="F32" s="355"/>
      <c r="G32" s="355"/>
      <c r="H32" s="134" t="str">
        <f>IF(情報入力!D92=0,"",情報入力!D92)</f>
        <v/>
      </c>
      <c r="I32" s="134"/>
      <c r="J32" s="134"/>
      <c r="K32" s="134"/>
      <c r="L32" s="134"/>
      <c r="M32" s="134"/>
      <c r="N32" s="134"/>
      <c r="O32" s="134"/>
      <c r="P32" s="134"/>
      <c r="Q32" s="134"/>
      <c r="R32" s="134"/>
      <c r="S32" s="20"/>
    </row>
    <row r="33" spans="2:19" ht="24.6" customHeight="1" x14ac:dyDescent="0.45">
      <c r="B33" s="270"/>
      <c r="C33" s="309" t="s">
        <v>229</v>
      </c>
      <c r="D33" s="310"/>
      <c r="E33" s="310"/>
      <c r="F33" s="310"/>
      <c r="G33" s="310"/>
      <c r="H33" s="310"/>
      <c r="I33" s="310"/>
      <c r="J33" s="310"/>
      <c r="K33" s="310"/>
      <c r="L33" s="310"/>
      <c r="M33" s="310"/>
      <c r="N33" s="310"/>
      <c r="O33" s="310"/>
      <c r="P33" s="310"/>
      <c r="Q33" s="310"/>
      <c r="R33" s="310"/>
      <c r="S33" s="311"/>
    </row>
    <row r="34" spans="2:19" ht="16.05" customHeight="1" x14ac:dyDescent="0.45">
      <c r="B34" s="270"/>
      <c r="C34" s="312" t="s">
        <v>28</v>
      </c>
      <c r="D34" s="313"/>
      <c r="E34" s="313"/>
      <c r="F34" s="313"/>
      <c r="G34" s="313"/>
      <c r="H34" s="313"/>
      <c r="I34" s="314"/>
      <c r="J34" s="306" t="s">
        <v>29</v>
      </c>
      <c r="K34" s="307"/>
      <c r="L34" s="307"/>
      <c r="M34" s="134" t="str">
        <f>IF(情報入力!E96=0,"",情報入力!E96)</f>
        <v/>
      </c>
      <c r="N34" s="134"/>
      <c r="O34" s="134"/>
      <c r="P34" s="134"/>
      <c r="Q34" s="134"/>
      <c r="R34" s="134"/>
      <c r="S34" s="308"/>
    </row>
    <row r="35" spans="2:19" ht="16.05" customHeight="1" thickBot="1" x14ac:dyDescent="0.5">
      <c r="B35" s="272"/>
      <c r="C35" s="388" t="s">
        <v>201</v>
      </c>
      <c r="D35" s="376"/>
      <c r="E35" s="376"/>
      <c r="F35" s="376"/>
      <c r="G35" s="376"/>
      <c r="H35" s="376"/>
      <c r="I35" s="389"/>
      <c r="J35" s="214" t="s">
        <v>30</v>
      </c>
      <c r="K35" s="215"/>
      <c r="L35" s="215"/>
      <c r="M35" s="385" t="str">
        <f>IF(情報入力!E97=0,"",情報入力!E97)</f>
        <v/>
      </c>
      <c r="N35" s="385"/>
      <c r="O35" s="385"/>
      <c r="P35" s="385"/>
      <c r="Q35" s="385"/>
      <c r="R35" s="385"/>
      <c r="S35" s="386"/>
    </row>
    <row r="36" spans="2:19" ht="16.05" customHeight="1" thickTop="1" x14ac:dyDescent="0.45">
      <c r="B36" s="249" t="s">
        <v>192</v>
      </c>
      <c r="C36" s="397" t="s">
        <v>18</v>
      </c>
      <c r="D36" s="398"/>
      <c r="E36" s="399"/>
      <c r="F36" s="255" t="s">
        <v>19</v>
      </c>
      <c r="G36" s="255"/>
      <c r="H36" s="255"/>
      <c r="I36" s="255"/>
      <c r="J36" s="255"/>
      <c r="K36" s="255"/>
      <c r="L36" s="255"/>
      <c r="M36" s="255"/>
      <c r="N36" s="255"/>
      <c r="O36" s="255"/>
      <c r="P36" s="255"/>
      <c r="Q36" s="255"/>
      <c r="R36" s="255"/>
      <c r="S36" s="256"/>
    </row>
    <row r="37" spans="2:19" ht="16.05" customHeight="1" x14ac:dyDescent="0.45">
      <c r="B37" s="212"/>
      <c r="C37" s="400" t="str">
        <f>VLOOKUP(情報入力!D100,選択データ!H2:I4,2,FALSE)</f>
        <v>　</v>
      </c>
      <c r="D37" s="401"/>
      <c r="E37" s="402"/>
      <c r="F37" s="228" t="str">
        <f>情報入力!D100</f>
        <v>　</v>
      </c>
      <c r="G37" s="228"/>
      <c r="H37" s="228"/>
      <c r="I37" s="228"/>
      <c r="J37" s="228"/>
      <c r="K37" s="228"/>
      <c r="L37" s="228"/>
      <c r="M37" s="228"/>
      <c r="N37" s="228"/>
      <c r="O37" s="228"/>
      <c r="P37" s="228"/>
      <c r="Q37" s="228"/>
      <c r="R37" s="228"/>
      <c r="S37" s="257"/>
    </row>
    <row r="38" spans="2:19" ht="11.4" customHeight="1" thickBot="1" x14ac:dyDescent="0.5">
      <c r="B38" s="250"/>
      <c r="C38" s="403" t="s">
        <v>226</v>
      </c>
      <c r="D38" s="403"/>
      <c r="E38" s="403"/>
      <c r="F38" s="403"/>
      <c r="G38" s="403"/>
      <c r="H38" s="403"/>
      <c r="I38" s="403"/>
      <c r="J38" s="403"/>
      <c r="K38" s="403"/>
      <c r="L38" s="403"/>
      <c r="M38" s="403"/>
      <c r="N38" s="403"/>
      <c r="O38" s="403"/>
      <c r="P38" s="403"/>
      <c r="Q38" s="403"/>
      <c r="R38" s="403"/>
      <c r="S38" s="404"/>
    </row>
    <row r="39" spans="2:19" ht="16.05" customHeight="1" thickTop="1" x14ac:dyDescent="0.45">
      <c r="B39" s="211" t="s">
        <v>37</v>
      </c>
      <c r="C39" s="390" t="s">
        <v>31</v>
      </c>
      <c r="D39" s="391"/>
      <c r="E39" s="391"/>
      <c r="F39" s="387">
        <f>情報入力!D125</f>
        <v>11990</v>
      </c>
      <c r="G39" s="387"/>
      <c r="H39" t="s">
        <v>33</v>
      </c>
      <c r="I39" s="395" t="s">
        <v>34</v>
      </c>
      <c r="J39" s="395"/>
      <c r="K39" s="396">
        <f>情報入力!D126</f>
        <v>2090</v>
      </c>
      <c r="L39" s="396"/>
      <c r="M39" s="396"/>
      <c r="N39" s="1" t="s">
        <v>35</v>
      </c>
      <c r="O39" s="1" t="s">
        <v>36</v>
      </c>
      <c r="P39" s="396">
        <f>情報入力!D127</f>
        <v>14080</v>
      </c>
      <c r="Q39" s="396"/>
      <c r="R39" s="396"/>
      <c r="S39" s="8" t="s">
        <v>32</v>
      </c>
    </row>
    <row r="40" spans="2:19" ht="16.05" customHeight="1" x14ac:dyDescent="0.45">
      <c r="B40" s="212"/>
      <c r="C40" s="392" t="s">
        <v>208</v>
      </c>
      <c r="D40" s="393"/>
      <c r="E40" s="393"/>
      <c r="F40" s="393"/>
      <c r="G40" s="393"/>
      <c r="H40" s="393"/>
      <c r="I40" s="393"/>
      <c r="J40" s="393"/>
      <c r="K40" s="393"/>
      <c r="L40" s="393"/>
      <c r="M40" s="393"/>
      <c r="N40" s="393"/>
      <c r="O40" s="393"/>
      <c r="P40" s="393"/>
      <c r="Q40" s="393"/>
      <c r="R40" s="393"/>
      <c r="S40" s="394"/>
    </row>
    <row r="41" spans="2:19" ht="16.05" customHeight="1" x14ac:dyDescent="0.45">
      <c r="B41" s="212"/>
      <c r="C41" s="3"/>
      <c r="D41" s="352" t="str">
        <f>情報入力!D117</f>
        <v>領収証の宛名を選択してください。</v>
      </c>
      <c r="E41" s="352"/>
      <c r="F41" s="352"/>
      <c r="G41" s="352"/>
      <c r="H41" s="352"/>
      <c r="I41" s="352"/>
      <c r="J41" s="352"/>
      <c r="K41" s="352"/>
      <c r="L41" s="352"/>
      <c r="M41" s="352"/>
      <c r="N41" s="377" t="s">
        <v>40</v>
      </c>
      <c r="O41" s="378"/>
      <c r="P41" s="378"/>
      <c r="Q41" s="381" t="str">
        <f>情報入力!E122</f>
        <v>一般（非会員）</v>
      </c>
      <c r="R41" s="381"/>
      <c r="S41" s="382"/>
    </row>
    <row r="42" spans="2:19" ht="16.05" customHeight="1" thickBot="1" x14ac:dyDescent="0.5">
      <c r="B42" s="213"/>
      <c r="C42" s="3" t="s">
        <v>5</v>
      </c>
      <c r="D42" s="376" t="str">
        <f>情報入力!D118</f>
        <v>　</v>
      </c>
      <c r="E42" s="376"/>
      <c r="F42" s="376"/>
      <c r="G42" s="376"/>
      <c r="H42" s="376"/>
      <c r="I42" s="376"/>
      <c r="J42" s="376"/>
      <c r="K42" s="376"/>
      <c r="L42" s="376"/>
      <c r="M42" s="22" t="s">
        <v>6</v>
      </c>
      <c r="N42" s="379"/>
      <c r="O42" s="380"/>
      <c r="P42" s="380"/>
      <c r="Q42" s="383"/>
      <c r="R42" s="383"/>
      <c r="S42" s="384"/>
    </row>
    <row r="43" spans="2:19" ht="16.05" customHeight="1" thickTop="1" x14ac:dyDescent="0.45">
      <c r="B43" s="216" t="s">
        <v>38</v>
      </c>
      <c r="C43" s="240" t="s">
        <v>39</v>
      </c>
      <c r="D43" s="241"/>
      <c r="E43" s="242"/>
      <c r="F43" s="299" t="str">
        <f>IF(情報入力!D105=0,"",情報入力!D105)</f>
        <v/>
      </c>
      <c r="G43" s="300"/>
      <c r="H43" s="300"/>
      <c r="I43" s="300"/>
      <c r="J43" s="300"/>
      <c r="K43" s="300"/>
      <c r="L43" s="300"/>
      <c r="M43" s="300"/>
      <c r="N43" s="300"/>
      <c r="O43" s="300"/>
      <c r="P43" s="300"/>
      <c r="Q43" s="300"/>
      <c r="R43" s="300"/>
      <c r="S43" s="301"/>
    </row>
    <row r="44" spans="2:19" ht="16.05" customHeight="1" x14ac:dyDescent="0.45">
      <c r="B44" s="217"/>
      <c r="C44" s="244" t="s">
        <v>41</v>
      </c>
      <c r="D44" s="245"/>
      <c r="E44" s="246"/>
      <c r="F44" s="52" t="s">
        <v>15</v>
      </c>
      <c r="G44" s="224" t="str">
        <f>IF(情報入力!D106=0,"",情報入力!D106)</f>
        <v/>
      </c>
      <c r="H44" s="224"/>
      <c r="I44" s="224"/>
      <c r="J44" s="224"/>
      <c r="K44" s="224"/>
      <c r="L44" s="224"/>
      <c r="M44" s="224"/>
      <c r="N44" s="224"/>
      <c r="O44" s="224"/>
      <c r="P44" s="224"/>
      <c r="Q44" s="224"/>
      <c r="R44" s="224"/>
      <c r="S44" s="225"/>
    </row>
    <row r="45" spans="2:19" ht="16.05" customHeight="1" x14ac:dyDescent="0.45">
      <c r="B45" s="217"/>
      <c r="C45" s="219"/>
      <c r="D45" s="220"/>
      <c r="E45" s="247"/>
      <c r="F45" s="226" t="str">
        <f>IF(情報入力!D107=0,"",情報入力!D107)</f>
        <v/>
      </c>
      <c r="G45" s="226"/>
      <c r="H45" s="226"/>
      <c r="I45" s="226"/>
      <c r="J45" s="226"/>
      <c r="K45" s="226"/>
      <c r="L45" s="226"/>
      <c r="M45" s="226"/>
      <c r="N45" s="226"/>
      <c r="O45" s="226"/>
      <c r="P45" s="226"/>
      <c r="Q45" s="226"/>
      <c r="R45" s="226"/>
      <c r="S45" s="227"/>
    </row>
    <row r="46" spans="2:19" ht="12" customHeight="1" x14ac:dyDescent="0.45">
      <c r="B46" s="217"/>
      <c r="C46" s="244" t="s">
        <v>42</v>
      </c>
      <c r="D46" s="245"/>
      <c r="E46" s="246"/>
      <c r="F46" s="228" t="str">
        <f>IF(情報入力!D108=0,"",情報入力!D108)</f>
        <v/>
      </c>
      <c r="G46" s="228"/>
      <c r="H46" s="228"/>
      <c r="I46" s="228"/>
      <c r="J46" s="228"/>
      <c r="K46" s="228"/>
      <c r="L46" s="229" t="s">
        <v>7</v>
      </c>
      <c r="M46" s="229"/>
      <c r="N46" s="231" t="str">
        <f>IF(情報入力!D110=0,"",情報入力!D110)</f>
        <v/>
      </c>
      <c r="O46" s="231"/>
      <c r="P46" s="231"/>
      <c r="Q46" s="231"/>
      <c r="R46" s="231"/>
      <c r="S46" s="232"/>
    </row>
    <row r="47" spans="2:19" ht="16.05" customHeight="1" x14ac:dyDescent="0.45">
      <c r="B47" s="217"/>
      <c r="C47" s="219"/>
      <c r="D47" s="220"/>
      <c r="E47" s="247"/>
      <c r="F47" s="228"/>
      <c r="G47" s="228"/>
      <c r="H47" s="228"/>
      <c r="I47" s="228"/>
      <c r="J47" s="228"/>
      <c r="K47" s="228"/>
      <c r="L47" s="230" t="s">
        <v>43</v>
      </c>
      <c r="M47" s="230"/>
      <c r="N47" s="230" t="str">
        <f>IF(情報入力!D109=0,"",情報入力!D109)</f>
        <v/>
      </c>
      <c r="O47" s="230"/>
      <c r="P47" s="230"/>
      <c r="Q47" s="230"/>
      <c r="R47" s="230"/>
      <c r="S47" s="233"/>
    </row>
    <row r="48" spans="2:19" ht="16.05" customHeight="1" thickBot="1" x14ac:dyDescent="0.5">
      <c r="B48" s="218"/>
      <c r="C48" s="287" t="s">
        <v>44</v>
      </c>
      <c r="D48" s="288"/>
      <c r="E48" s="289"/>
      <c r="F48" s="284" t="str">
        <f>IF(情報入力!D111=0,"",情報入力!D111)</f>
        <v/>
      </c>
      <c r="G48" s="284"/>
      <c r="H48" s="284"/>
      <c r="I48" s="284"/>
      <c r="J48" s="284"/>
      <c r="K48" s="284"/>
      <c r="L48" s="285" t="s">
        <v>45</v>
      </c>
      <c r="M48" s="285"/>
      <c r="N48" s="284" t="str">
        <f>IF(情報入力!D112=0,"",情報入力!D112)</f>
        <v/>
      </c>
      <c r="O48" s="284"/>
      <c r="P48" s="284"/>
      <c r="Q48" s="284"/>
      <c r="R48" s="284"/>
      <c r="S48" s="286"/>
    </row>
    <row r="49" spans="2:19" ht="16.05" customHeight="1" x14ac:dyDescent="0.45">
      <c r="B49" s="222" t="s">
        <v>49</v>
      </c>
      <c r="C49" s="290" t="s">
        <v>46</v>
      </c>
      <c r="D49" s="291"/>
      <c r="E49" s="292"/>
      <c r="F49" s="219"/>
      <c r="G49" s="220"/>
      <c r="H49" s="220"/>
      <c r="I49" s="220"/>
      <c r="J49" s="2" t="s">
        <v>47</v>
      </c>
      <c r="K49" s="221" t="s">
        <v>48</v>
      </c>
      <c r="L49" s="221"/>
      <c r="M49" s="221"/>
      <c r="N49" s="221"/>
      <c r="O49" s="221"/>
      <c r="P49" s="221"/>
      <c r="Q49" s="221"/>
      <c r="R49" s="221"/>
      <c r="S49" s="221"/>
    </row>
    <row r="50" spans="2:19" ht="13.95" customHeight="1" x14ac:dyDescent="0.45">
      <c r="B50" s="223"/>
      <c r="C50" s="293" t="s">
        <v>53</v>
      </c>
      <c r="D50" s="294"/>
      <c r="E50" s="294"/>
      <c r="F50" s="294"/>
      <c r="G50" s="294"/>
      <c r="H50" s="294"/>
      <c r="I50" s="294"/>
      <c r="J50" s="294"/>
      <c r="K50" s="294"/>
      <c r="L50" s="295"/>
      <c r="M50" s="238" t="s">
        <v>202</v>
      </c>
      <c r="N50" s="239"/>
      <c r="O50" s="223" t="s">
        <v>52</v>
      </c>
      <c r="P50" s="234" t="s">
        <v>50</v>
      </c>
      <c r="Q50" s="235"/>
      <c r="R50" s="234" t="s">
        <v>51</v>
      </c>
      <c r="S50" s="235"/>
    </row>
    <row r="51" spans="2:19" ht="18" customHeight="1" x14ac:dyDescent="0.45">
      <c r="B51" s="223"/>
      <c r="C51" s="296"/>
      <c r="D51" s="297"/>
      <c r="E51" s="297"/>
      <c r="F51" s="297"/>
      <c r="G51" s="297"/>
      <c r="H51" s="297"/>
      <c r="I51" s="297"/>
      <c r="J51" s="297"/>
      <c r="K51" s="297"/>
      <c r="L51" s="298"/>
      <c r="M51" s="243"/>
      <c r="N51" s="243"/>
      <c r="O51" s="223"/>
      <c r="P51" s="236"/>
      <c r="Q51" s="237"/>
      <c r="R51" s="236"/>
      <c r="S51" s="237"/>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selectLockedCells="1"/>
  <mergeCells count="122">
    <mergeCell ref="B1:L1"/>
    <mergeCell ref="N1:S1"/>
    <mergeCell ref="B2:L2"/>
    <mergeCell ref="N2:O2"/>
    <mergeCell ref="P2:S2"/>
    <mergeCell ref="B3:L3"/>
    <mergeCell ref="N3:O3"/>
    <mergeCell ref="P3:S3"/>
    <mergeCell ref="B4:S4"/>
    <mergeCell ref="B5:S5"/>
    <mergeCell ref="B6:G6"/>
    <mergeCell ref="J6:K6"/>
    <mergeCell ref="B7:B12"/>
    <mergeCell ref="C7:F7"/>
    <mergeCell ref="G7:L7"/>
    <mergeCell ref="M7:N8"/>
    <mergeCell ref="O7:S7"/>
    <mergeCell ref="C8:F8"/>
    <mergeCell ref="C11:F11"/>
    <mergeCell ref="G11:J11"/>
    <mergeCell ref="K11:L11"/>
    <mergeCell ref="M11:O11"/>
    <mergeCell ref="P11:S11"/>
    <mergeCell ref="C12:S12"/>
    <mergeCell ref="G8:L8"/>
    <mergeCell ref="O8:Q8"/>
    <mergeCell ref="R8:S8"/>
    <mergeCell ref="C9:F10"/>
    <mergeCell ref="H9:S9"/>
    <mergeCell ref="G10:S10"/>
    <mergeCell ref="J19:M19"/>
    <mergeCell ref="O19:R19"/>
    <mergeCell ref="C20:D21"/>
    <mergeCell ref="E20:S20"/>
    <mergeCell ref="E21:H21"/>
    <mergeCell ref="J21:M21"/>
    <mergeCell ref="O21:R21"/>
    <mergeCell ref="B13:B35"/>
    <mergeCell ref="C13:S13"/>
    <mergeCell ref="C14:S14"/>
    <mergeCell ref="C15:N15"/>
    <mergeCell ref="O15:R15"/>
    <mergeCell ref="D16:S16"/>
    <mergeCell ref="C17:S17"/>
    <mergeCell ref="C18:D19"/>
    <mergeCell ref="E18:S18"/>
    <mergeCell ref="E19:H19"/>
    <mergeCell ref="C25:S25"/>
    <mergeCell ref="C26:S26"/>
    <mergeCell ref="C27:S27"/>
    <mergeCell ref="C28:S28"/>
    <mergeCell ref="C29:G29"/>
    <mergeCell ref="H29:S29"/>
    <mergeCell ref="C22:D23"/>
    <mergeCell ref="E22:S22"/>
    <mergeCell ref="E23:H23"/>
    <mergeCell ref="J23:M23"/>
    <mergeCell ref="O23:R23"/>
    <mergeCell ref="C24:D24"/>
    <mergeCell ref="E24:M24"/>
    <mergeCell ref="N24:P24"/>
    <mergeCell ref="Q24:S24"/>
    <mergeCell ref="C33:S33"/>
    <mergeCell ref="C34:I34"/>
    <mergeCell ref="J34:L34"/>
    <mergeCell ref="M34:S34"/>
    <mergeCell ref="C35:I35"/>
    <mergeCell ref="J35:L35"/>
    <mergeCell ref="M35:S35"/>
    <mergeCell ref="C30:G30"/>
    <mergeCell ref="H30:S30"/>
    <mergeCell ref="C31:G31"/>
    <mergeCell ref="H31:K31"/>
    <mergeCell ref="L31:Q31"/>
    <mergeCell ref="C32:G32"/>
    <mergeCell ref="H32:R32"/>
    <mergeCell ref="D41:M41"/>
    <mergeCell ref="N41:P42"/>
    <mergeCell ref="Q41:S42"/>
    <mergeCell ref="B36:B38"/>
    <mergeCell ref="C36:E36"/>
    <mergeCell ref="F36:S36"/>
    <mergeCell ref="C37:E37"/>
    <mergeCell ref="F37:S37"/>
    <mergeCell ref="C38:S38"/>
    <mergeCell ref="N46:S46"/>
    <mergeCell ref="L47:M47"/>
    <mergeCell ref="N47:S47"/>
    <mergeCell ref="C48:E48"/>
    <mergeCell ref="F48:K48"/>
    <mergeCell ref="L48:M48"/>
    <mergeCell ref="N48:S48"/>
    <mergeCell ref="D42:L42"/>
    <mergeCell ref="B43:B48"/>
    <mergeCell ref="C43:E43"/>
    <mergeCell ref="F43:S43"/>
    <mergeCell ref="C44:E45"/>
    <mergeCell ref="G44:S44"/>
    <mergeCell ref="F45:S45"/>
    <mergeCell ref="C46:E47"/>
    <mergeCell ref="F46:K47"/>
    <mergeCell ref="L46:M46"/>
    <mergeCell ref="B39:B42"/>
    <mergeCell ref="C39:E39"/>
    <mergeCell ref="F39:G39"/>
    <mergeCell ref="I39:J39"/>
    <mergeCell ref="K39:M39"/>
    <mergeCell ref="P39:R39"/>
    <mergeCell ref="C40:S40"/>
    <mergeCell ref="M51:N51"/>
    <mergeCell ref="P51:Q51"/>
    <mergeCell ref="R51:S51"/>
    <mergeCell ref="B49:B51"/>
    <mergeCell ref="C49:E49"/>
    <mergeCell ref="F49:I49"/>
    <mergeCell ref="K49:N49"/>
    <mergeCell ref="O49:S49"/>
    <mergeCell ref="C50:L51"/>
    <mergeCell ref="M50:N50"/>
    <mergeCell ref="O50:O51"/>
    <mergeCell ref="P50:Q50"/>
    <mergeCell ref="R50:S50"/>
  </mergeCells>
  <phoneticPr fontId="1"/>
  <pageMargins left="0.39370078740157483" right="0.7086614173228347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情報入力 (3)</vt:lpstr>
      <vt:lpstr>情報入力 (2)</vt:lpstr>
      <vt:lpstr>基本説明</vt:lpstr>
      <vt:lpstr>情報入力</vt:lpstr>
      <vt:lpstr>申込時に必要な物</vt:lpstr>
      <vt:lpstr>受講申込書</vt:lpstr>
      <vt:lpstr>選択データ</vt:lpstr>
      <vt:lpstr>料金データ</vt:lpstr>
      <vt:lpstr>受講申込書 (2)</vt:lpstr>
      <vt:lpstr>受講申込書!Print_Area</vt:lpstr>
      <vt:lpstr>'受講申込書 (2)'!Print_Area</vt:lpstr>
      <vt:lpstr>情報入力!Print_Area</vt:lpstr>
      <vt:lpstr>'情報入力 (2)'!Print_Area</vt:lpstr>
      <vt:lpstr>'情報入力 (3)'!Print_Area</vt:lpstr>
      <vt:lpstr>宛名</vt:lpstr>
      <vt:lpstr>会員種別</vt:lpstr>
      <vt:lpstr>月の選択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2024-04-26T05:44:58Z</cp:lastPrinted>
  <dcterms:created xsi:type="dcterms:W3CDTF">2024-04-02T05:06:27Z</dcterms:created>
  <dcterms:modified xsi:type="dcterms:W3CDTF">2025-02-18T08:38:31Z</dcterms:modified>
</cp:coreProperties>
</file>